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425"/>
  <workbookPr codeName="ThisWorkbook" filterPrivacy="1"/>
  <bookViews>
    <workbookView xWindow="65416" yWindow="65416" windowWidth="19440" windowHeight="15000" tabRatio="784" activeTab="0"/>
  </bookViews>
  <sheets>
    <sheet name="共通部分マスター" sheetId="4" r:id="rId1"/>
    <sheet name="総括表" sheetId="1" r:id="rId2"/>
    <sheet name="市区町村別（1）" sheetId="2" r:id="rId3"/>
    <sheet name="市区町村別 (2)" sheetId="6" r:id="rId4"/>
    <sheet name="市区町村別 (3)" sheetId="7" r:id="rId5"/>
    <sheet name="市区町村別 (4)" sheetId="8" r:id="rId6"/>
    <sheet name="市区町村別 (5)" sheetId="9" r:id="rId7"/>
    <sheet name="市区町村別 (6)" sheetId="10" r:id="rId8"/>
    <sheet name="市区町村別 (7)" sheetId="11" r:id="rId9"/>
    <sheet name="市区町村別 (8)" sheetId="12" r:id="rId10"/>
    <sheet name="市区町村別 (9)" sheetId="13" r:id="rId11"/>
    <sheet name="市区町村別 (10)" sheetId="14" r:id="rId12"/>
  </sheets>
  <definedNames>
    <definedName name="_xlnm.Print_Area" localSheetId="11">'市区町村別 (10)'!$A$1:$M$38</definedName>
    <definedName name="_xlnm.Print_Area" localSheetId="3">'市区町村別 (2)'!$A$1:$M$38</definedName>
    <definedName name="_xlnm.Print_Area" localSheetId="4">'市区町村別 (3)'!$A$1:$M$38</definedName>
    <definedName name="_xlnm.Print_Area" localSheetId="5">'市区町村別 (4)'!$A$1:$M$38</definedName>
    <definedName name="_xlnm.Print_Area" localSheetId="6">'市区町村別 (5)'!$A$1:$M$38</definedName>
    <definedName name="_xlnm.Print_Area" localSheetId="7">'市区町村別 (6)'!$A$1:$M$38</definedName>
    <definedName name="_xlnm.Print_Area" localSheetId="8">'市区町村別 (7)'!$A$1:$M$38</definedName>
    <definedName name="_xlnm.Print_Area" localSheetId="9">'市区町村別 (8)'!$A$1:$M$38</definedName>
    <definedName name="_xlnm.Print_Area" localSheetId="10">'市区町村別 (9)'!$A$1:$M$38</definedName>
    <definedName name="_xlnm.Print_Area" localSheetId="2">'市区町村別（1）'!$A$1:$M$38</definedName>
    <definedName name="_xlnm.Print_Area" localSheetId="1">'総括表'!$A$1:$I$37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<sst xmlns="http://schemas.openxmlformats.org/spreadsheetml/2006/main" count="589" uniqueCount="69">
  <si>
    <t>　　　　</t>
  </si>
  <si>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</si>
  <si>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</si>
  <si>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</si>
  <si>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</si>
  <si>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</si>
  <si>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</si>
  <si>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</si>
  <si>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</si>
  <si>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</si>
  <si>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</si>
  <si>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</si>
  <si>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</si>
  <si>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</si>
  <si>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</si>
  <si>
    <t>医療機関入力欄</t>
    <rPh sb="0" eb="2">
      <t>イリョウ</t>
    </rPh>
    <rPh sb="2" eb="4">
      <t>キカン</t>
    </rPh>
    <rPh sb="4" eb="7">
      <t>ニュウリョクラン</t>
    </rPh>
    <phoneticPr fontId="2"/>
  </si>
  <si>
    <t>医療機関等コード</t>
    <rPh sb="0" eb="2">
      <t>イリョウ</t>
    </rPh>
    <rPh sb="2" eb="4">
      <t>キカン</t>
    </rPh>
    <rPh sb="4" eb="5">
      <t>トウ</t>
    </rPh>
    <phoneticPr fontId="2"/>
  </si>
  <si>
    <t>医療機関名</t>
    <rPh sb="0" eb="2">
      <t>イリョウ</t>
    </rPh>
    <rPh sb="2" eb="5">
      <t>キカンメイ</t>
    </rPh>
    <phoneticPr fontId="2"/>
  </si>
  <si>
    <t>【入力時の注意事項】</t>
    <rPh sb="1" eb="4">
      <t>ニュウリョクジ</t>
    </rPh>
    <rPh sb="5" eb="7">
      <t>チュウイ</t>
    </rPh>
    <rPh sb="7" eb="9">
      <t>ジコウ</t>
    </rPh>
    <phoneticPr fontId="2"/>
  </si>
  <si>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2"/>
  </si>
  <si>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2"/>
  </si>
  <si>
    <t>労働次郎</t>
    <rPh sb="0" eb="2">
      <t>ロウドウ</t>
    </rPh>
    <rPh sb="2" eb="4">
      <t>ジロウ</t>
    </rPh>
    <phoneticPr fontId="2"/>
  </si>
  <si>
    <t>請求年月</t>
    <rPh sb="0" eb="2">
      <t>セイキュウ</t>
    </rPh>
    <rPh sb="2" eb="4">
      <t>ネンゲツ</t>
    </rPh>
    <phoneticPr fontId="2"/>
  </si>
  <si>
    <t>医院所在地</t>
    <rPh sb="0" eb="2">
      <t>イイン</t>
    </rPh>
    <rPh sb="2" eb="5">
      <t>ショザイチ</t>
    </rPh>
    <phoneticPr fontId="2"/>
  </si>
  <si>
    <t>○○県○○市○○町○丁目○番○号</t>
  </si>
  <si>
    <t>代表者氏名</t>
    <rPh sb="0" eb="3">
      <t>ダイヒョウシャ</t>
    </rPh>
    <rPh sb="3" eb="5">
      <t>シメイ</t>
    </rPh>
    <phoneticPr fontId="2"/>
  </si>
  <si>
    <t>電話番号</t>
    <rPh sb="0" eb="2">
      <t>デンワ</t>
    </rPh>
    <rPh sb="2" eb="4">
      <t>バンゴウ</t>
    </rPh>
    <phoneticPr fontId="2"/>
  </si>
  <si>
    <t>←毎月更新</t>
    <rPh sb="1" eb="3">
      <t>マイツキ</t>
    </rPh>
    <rPh sb="3" eb="5">
      <t>コウシン</t>
    </rPh>
    <phoneticPr fontId="2"/>
  </si>
  <si>
    <t>請求先</t>
    <rPh sb="0" eb="3">
      <t>セイキュウサキ</t>
    </rPh>
    <phoneticPr fontId="2"/>
  </si>
  <si>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</si>
  <si>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</si>
  <si>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</si>
  <si>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</si>
  <si>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</si>
  <si>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</si>
  <si>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</si>
  <si>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</si>
  <si>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</si>
  <si>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開設者氏名</t>
    <rPh sb="0" eb="2">
      <t>カイセツ</t>
    </rPh>
    <rPh sb="2" eb="3">
      <t>シャ</t>
    </rPh>
    <rPh sb="3" eb="5">
      <t>シメイ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</si>
  <si>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</si>
  <si>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</si>
  <si>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</si>
  <si>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</si>
  <si>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</si>
  <si>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</si>
  <si>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</si>
  <si>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</si>
  <si>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</si>
  <si>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</si>
  <si>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</si>
  <si>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</si>
  <si>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</si>
  <si>
    <t>←消費税率改正時に修正</t>
    <rPh sb="1" eb="4">
      <t>ショウヒゼイ</t>
    </rPh>
    <rPh sb="4" eb="5">
      <t>リツ</t>
    </rPh>
    <rPh sb="5" eb="8">
      <t>カイセイジ</t>
    </rPh>
    <rPh sb="9" eb="11">
      <t>シュウセイ</t>
    </rPh>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</si>
  <si>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</si>
  <si>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</si>
  <si>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</si>
  <si>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</si>
  <si>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</si>
  <si>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</si>
  <si>
    <t>こと。</t>
  </si>
  <si>
    <t>※予診のみの費用を市区町村が設定していない場合（０円の場合）は、本請</t>
    <rPh sb="10" eb="11">
      <t>ク</t>
    </rPh>
    <phoneticPr fontId="2"/>
  </si>
  <si>
    <t>求書に計上しないこと。その場合、予診票の原本を国民健康保険団体連合会</t>
  </si>
  <si>
    <t>に送付しないこと。</t>
  </si>
  <si>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</si>
  <si>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Calibri"/>
        <family val="3"/>
        <scheme val="minor"/>
      </rPr>
      <t>※予診のみの費用を市町村が設定していない場合（０円の場合）は、本請求書に計上しないこと。その場合、予診票の原本を国民健康保険団体連合会に送付しないこと。</t>
    </r>
  </si>
  <si>
    <r>
      <t xml:space="preserve">  </t>
    </r>
    <r>
      <rPr>
        <sz val="11"/>
        <color rgb="FFFF0000"/>
        <rFont val="Calibri"/>
        <family val="3"/>
        <scheme val="minor"/>
      </rPr>
      <t>※税込単価は、１円未満の端数は切り捨て</t>
    </r>
    <rPh sb="3" eb="5">
      <t>ゼイコミ</t>
    </rPh>
    <rPh sb="5" eb="7">
      <t>タンカ</t>
    </rPh>
    <phoneticPr fontId="2"/>
  </si>
  <si>
    <t>2019年○月分</t>
    <rPh sb="4" eb="5">
      <t>ネン</t>
    </rPh>
    <rPh sb="6" eb="7">
      <t>ガツ</t>
    </rPh>
    <rPh sb="7" eb="8">
      <t>ブン</t>
    </rPh>
    <phoneticPr fontId="2"/>
  </si>
  <si>
    <t>0123456789</t>
  </si>
  <si>
    <t>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</si>
</sst>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font>
      <sz val="11"/>
      <color theme="1"/>
      <name val="Calibri"/>
      <family val="2"/>
      <scheme val="minor"/>
    </font>
    <font>
      <sz val="10"/>
      <name val="Arial"/>
      <family val="2"/>
    </font>
    <font>
      <sz val="6"/>
      <name val="Calibri"/>
      <family val="3"/>
      <scheme val="minor"/>
    </font>
    <font>
      <sz val="8"/>
      <color theme="1"/>
      <name val="Calibri"/>
      <family val="2"/>
      <scheme val="minor"/>
    </font>
    <font>
      <sz val="6"/>
      <color theme="1"/>
      <name val="Calibri"/>
      <family val="3"/>
      <scheme val="minor"/>
    </font>
    <font>
      <sz val="11"/>
      <color rgb="FFFF0000"/>
      <name val="Calibri"/>
      <family val="3"/>
      <scheme val="minor"/>
    </font>
    <font>
      <sz val="10"/>
      <color theme="1"/>
      <name val="Calibri"/>
      <family val="2"/>
      <scheme val="minor"/>
    </font>
    <font>
      <sz val="8"/>
      <color rgb="FFFF0000"/>
      <name val="Calibri"/>
      <family val="3"/>
      <scheme val="minor"/>
    </font>
    <font>
      <b/>
      <u val="single"/>
      <sz val="10"/>
      <color rgb="FF002060"/>
      <name val="Calibri"/>
      <family val="3"/>
      <scheme val="minor"/>
    </font>
    <font>
      <sz val="11"/>
      <color rgb="FF000000"/>
      <name val="Calibri"/>
      <family val="2"/>
    </font>
    <font>
      <sz val="11"/>
      <color theme="1"/>
      <name val="游ゴシック"/>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68">
    <border>
      <left/>
      <right/>
      <top/>
      <bottom/>
      <diagonal/>
    </border>
    <border>
      <left style="medium"/>
      <right/>
      <top style="medium"/>
      <bottom/>
    </border>
    <border>
      <left/>
      <right/>
      <top style="medium"/>
      <bottom/>
    </border>
    <border>
      <left/>
      <right style="thin"/>
      <top style="medium"/>
      <bottom/>
    </border>
    <border>
      <left style="thin"/>
      <right style="thin"/>
      <top style="medium"/>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medium"/>
      <top/>
      <bottom style="medium"/>
    </border>
    <border>
      <left style="medium"/>
      <right style="thin"/>
      <top style="thin"/>
      <bottom style="thin"/>
    </border>
    <border>
      <left style="thin"/>
      <right style="thin"/>
      <top style="medium"/>
      <bottom style="medium"/>
    </border>
    <border>
      <left/>
      <right style="medium"/>
      <top style="medium"/>
      <bottom style="thin"/>
    </border>
    <border>
      <left/>
      <right style="medium"/>
      <top style="thin"/>
      <bottom style="thin"/>
    </border>
    <border>
      <left/>
      <right style="medium"/>
      <top style="thin"/>
      <bottom style="double"/>
    </border>
    <border diagonalUp="1">
      <left style="thin"/>
      <right/>
      <top style="double"/>
      <bottom style="medium"/>
      <diagonal style="thin"/>
    </border>
    <border diagonalUp="1">
      <left style="thin"/>
      <right style="thin"/>
      <top style="double"/>
      <bottom style="medium"/>
      <diagonal style="thin"/>
    </border>
    <border>
      <left style="thin"/>
      <right style="thin"/>
      <top style="double"/>
      <bottom style="medium"/>
    </border>
    <border>
      <left/>
      <right style="medium"/>
      <top/>
      <bottom style="medium"/>
    </border>
    <border>
      <left style="thin"/>
      <right/>
      <top style="medium"/>
      <bottom style="thin"/>
    </border>
    <border>
      <left style="thin"/>
      <right/>
      <top style="thin"/>
      <bottom style="double"/>
    </border>
    <border>
      <left style="thin"/>
      <right style="thin"/>
      <top/>
      <bottom style="medium"/>
    </border>
    <border diagonalUp="1">
      <left style="thin"/>
      <right/>
      <top/>
      <bottom style="medium"/>
      <diagonal style="thin"/>
    </border>
    <border diagonalUp="1">
      <left style="thin"/>
      <right style="thin"/>
      <top/>
      <bottom style="medium"/>
      <diagonal style="thin"/>
    </border>
    <border>
      <left style="thin"/>
      <right/>
      <top style="thin"/>
      <bottom style="thin"/>
    </border>
    <border>
      <left style="thin"/>
      <right/>
      <top/>
      <bottom style="medium"/>
    </border>
    <border>
      <left style="medium"/>
      <right style="thin"/>
      <top style="thin"/>
      <bottom style="medium"/>
    </border>
    <border>
      <left style="medium"/>
      <right style="thin"/>
      <top style="medium"/>
      <bottom style="medium"/>
    </border>
    <border>
      <left style="thin"/>
      <right/>
      <top style="medium"/>
      <bottom/>
    </border>
    <border>
      <left/>
      <right style="medium"/>
      <top style="medium"/>
      <bottom style="medium"/>
    </border>
    <border>
      <left style="thin"/>
      <right style="medium"/>
      <top style="medium"/>
      <bottom/>
    </border>
    <border>
      <left style="thin"/>
      <right style="medium"/>
      <top style="medium"/>
      <bottom style="medium"/>
    </border>
    <border>
      <left style="medium"/>
      <right/>
      <top style="medium"/>
      <bottom style="thin"/>
    </border>
    <border>
      <left/>
      <right/>
      <top/>
      <bottom style="double"/>
    </border>
    <border>
      <left style="medium"/>
      <right style="thin"/>
      <top/>
      <bottom style="medium"/>
    </border>
    <border>
      <left/>
      <right style="thin"/>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double"/>
    </border>
    <border>
      <left style="medium"/>
      <right/>
      <top style="medium"/>
      <bottom style="medium"/>
    </border>
    <border>
      <left/>
      <right style="thin"/>
      <top style="medium"/>
      <bottom style="mediu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top style="medium"/>
      <bottom style="thin"/>
    </border>
    <border>
      <left style="medium"/>
      <right/>
      <top style="thin"/>
      <bottom style="thin"/>
    </border>
    <border>
      <left/>
      <right/>
      <top style="thin"/>
      <bottom style="thin"/>
    </border>
    <border>
      <left style="medium"/>
      <right/>
      <top style="thin"/>
      <bottom style="double"/>
    </border>
    <border>
      <left/>
      <right/>
      <top style="thin"/>
      <bottom style="double"/>
    </border>
    <border>
      <left style="medium"/>
      <right/>
      <top style="thin"/>
      <bottom/>
    </border>
    <border>
      <left/>
      <right/>
      <top style="thin"/>
      <bottom/>
    </border>
    <border>
      <left style="medium"/>
      <right/>
      <top style="double"/>
      <bottom style="medium"/>
    </border>
    <border>
      <left/>
      <right/>
      <top style="double"/>
      <bottom style="medium"/>
    </border>
    <border>
      <left/>
      <right style="thin"/>
      <top style="double"/>
      <bottom style="medium"/>
    </border>
    <border>
      <left style="medium"/>
      <right style="medium"/>
      <top style="medium"/>
      <bottom/>
    </border>
    <border>
      <left style="medium"/>
      <right style="medium"/>
      <top/>
      <bottom/>
    </border>
    <border>
      <left style="medium"/>
      <right style="medium"/>
      <top/>
      <bottom style="medium"/>
    </border>
    <border>
      <left/>
      <right style="thin"/>
      <top style="medium"/>
      <bottom style="thin"/>
    </border>
    <border>
      <left/>
      <right/>
      <top style="medium"/>
      <bottom style="medium"/>
    </border>
    <border>
      <left/>
      <right style="thin"/>
      <top style="thin"/>
      <bottom style="double"/>
    </border>
    <border>
      <left/>
      <right style="thin"/>
      <top style="thin"/>
      <bottom style="thin"/>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119">
    <xf numFmtId="0" fontId="0" fillId="0" borderId="0" xfId="0"/>
    <xf numFmtId="0" fontId="0" fillId="0" borderId="1" xfId="0" applyBorder="1"/>
    <xf numFmtId="0" fontId="0" fillId="0" borderId="2" xfId="0" applyBorder="1"/>
    <xf numFmtId="0" fontId="0" fillId="0" borderId="3" xfId="0" applyBorder="1"/>
    <xf numFmtId="0" fontId="0" fillId="0" borderId="4" xfId="0" applyBorder="1" applyAlignment="1">
      <alignment horizontal="center"/>
    </xf>
    <xf numFmtId="38" fontId="0" fillId="0" borderId="5" xfId="20" applyFont="1" applyBorder="1" applyAlignment="1">
      <alignment/>
    </xf>
    <xf numFmtId="38" fontId="0" fillId="0" borderId="6" xfId="20" applyFont="1" applyBorder="1" applyAlignment="1">
      <alignment/>
    </xf>
    <xf numFmtId="38" fontId="0" fillId="0" borderId="7" xfId="20" applyFont="1" applyBorder="1" applyAlignment="1">
      <alignment/>
    </xf>
    <xf numFmtId="38" fontId="0" fillId="0" borderId="8" xfId="20" applyFont="1" applyBorder="1" applyAlignment="1">
      <alignment/>
    </xf>
    <xf numFmtId="38" fontId="0" fillId="0" borderId="9" xfId="20" applyFont="1" applyBorder="1" applyAlignment="1">
      <alignment/>
    </xf>
    <xf numFmtId="38" fontId="0" fillId="0" borderId="10" xfId="20" applyFont="1" applyBorder="1" applyAlignment="1">
      <alignment/>
    </xf>
    <xf numFmtId="38" fontId="0" fillId="0" borderId="11" xfId="20" applyFont="1" applyBorder="1" applyAlignment="1">
      <alignment/>
    </xf>
    <xf numFmtId="0" fontId="0" fillId="0" borderId="11" xfId="0" applyBorder="1"/>
    <xf numFmtId="0" fontId="3" fillId="0" borderId="0" xfId="0" applyFont="1" applyAlignment="1">
      <alignment vertical="center"/>
    </xf>
    <xf numFmtId="0" fontId="3" fillId="0" borderId="12" xfId="0" applyFont="1" applyBorder="1" applyAlignment="1">
      <alignment vertical="center"/>
    </xf>
    <xf numFmtId="0" fontId="0" fillId="0" borderId="7" xfId="0" applyBorder="1" applyAlignment="1">
      <alignment horizontal="center"/>
    </xf>
    <xf numFmtId="0" fontId="0" fillId="0" borderId="7" xfId="0" applyBorder="1"/>
    <xf numFmtId="0" fontId="4" fillId="0" borderId="13" xfId="0" applyFont="1" applyBorder="1" applyAlignment="1">
      <alignment horizontal="center" wrapText="1"/>
    </xf>
    <xf numFmtId="38" fontId="0" fillId="0" borderId="14" xfId="20" applyFont="1" applyBorder="1" applyAlignment="1">
      <alignment/>
    </xf>
    <xf numFmtId="38" fontId="0" fillId="0" borderId="15" xfId="20" applyFont="1" applyBorder="1" applyAlignment="1">
      <alignment/>
    </xf>
    <xf numFmtId="38" fontId="0" fillId="0" borderId="16" xfId="20" applyFont="1" applyBorder="1" applyAlignment="1">
      <alignment/>
    </xf>
    <xf numFmtId="38" fontId="0" fillId="0" borderId="17" xfId="20" applyFont="1" applyBorder="1" applyAlignment="1">
      <alignment/>
    </xf>
    <xf numFmtId="38" fontId="0" fillId="0" borderId="18" xfId="20" applyFont="1" applyBorder="1" applyAlignment="1">
      <alignment/>
    </xf>
    <xf numFmtId="38" fontId="0" fillId="0" borderId="19" xfId="20" applyFont="1" applyBorder="1" applyAlignment="1">
      <alignment/>
    </xf>
    <xf numFmtId="38" fontId="0" fillId="0" borderId="20" xfId="20" applyFont="1" applyBorder="1" applyAlignment="1">
      <alignment/>
    </xf>
    <xf numFmtId="38" fontId="0" fillId="0" borderId="21" xfId="20" applyFont="1" applyBorder="1" applyAlignment="1">
      <alignment/>
    </xf>
    <xf numFmtId="38" fontId="0" fillId="0" borderId="22" xfId="20" applyFont="1" applyBorder="1" applyAlignment="1">
      <alignment/>
    </xf>
    <xf numFmtId="38" fontId="0" fillId="0" borderId="23" xfId="20" applyFont="1" applyBorder="1" applyAlignment="1">
      <alignment/>
    </xf>
    <xf numFmtId="38" fontId="0" fillId="0" borderId="24" xfId="20" applyFont="1" applyBorder="1" applyAlignment="1">
      <alignment/>
    </xf>
    <xf numFmtId="38" fontId="0" fillId="0" borderId="25" xfId="20" applyFont="1" applyBorder="1" applyAlignment="1">
      <alignment/>
    </xf>
    <xf numFmtId="176" fontId="0" fillId="0" borderId="23" xfId="0" applyNumberFormat="1" applyBorder="1" applyAlignment="1">
      <alignment horizontal="right" vertical="center"/>
    </xf>
    <xf numFmtId="176" fontId="0" fillId="0" borderId="23" xfId="0" applyNumberFormat="1" applyBorder="1" applyAlignment="1">
      <alignment horizontal="right"/>
    </xf>
    <xf numFmtId="176" fontId="0" fillId="2" borderId="5" xfId="0" applyNumberFormat="1" applyFill="1" applyBorder="1" applyAlignment="1">
      <alignment horizontal="right"/>
    </xf>
    <xf numFmtId="176" fontId="0" fillId="2" borderId="7" xfId="0" applyNumberFormat="1" applyFill="1" applyBorder="1" applyAlignment="1">
      <alignment horizontal="right"/>
    </xf>
    <xf numFmtId="176" fontId="0" fillId="2" borderId="9" xfId="0" applyNumberFormat="1" applyFill="1" applyBorder="1" applyAlignment="1">
      <alignment horizontal="right"/>
    </xf>
    <xf numFmtId="38" fontId="0" fillId="2" borderId="6" xfId="0" applyNumberFormat="1" applyFill="1" applyBorder="1"/>
    <xf numFmtId="38" fontId="0" fillId="2" borderId="10" xfId="0" applyNumberFormat="1" applyFill="1" applyBorder="1"/>
    <xf numFmtId="38" fontId="0" fillId="0" borderId="26" xfId="20" applyFont="1" applyBorder="1" applyAlignment="1">
      <alignment/>
    </xf>
    <xf numFmtId="38" fontId="0" fillId="0" borderId="27" xfId="20" applyFont="1" applyBorder="1" applyAlignment="1">
      <alignment/>
    </xf>
    <xf numFmtId="38" fontId="0" fillId="2" borderId="21" xfId="0" applyNumberFormat="1" applyFill="1" applyBorder="1"/>
    <xf numFmtId="38" fontId="0" fillId="2" borderId="22" xfId="0" applyNumberFormat="1" applyFill="1" applyBorder="1"/>
    <xf numFmtId="0" fontId="0" fillId="0" borderId="27" xfId="0" applyBorder="1"/>
    <xf numFmtId="0" fontId="3" fillId="0" borderId="28" xfId="0" applyFont="1" applyBorder="1" applyAlignment="1">
      <alignment vertical="center"/>
    </xf>
    <xf numFmtId="0" fontId="3" fillId="0" borderId="29" xfId="0" applyFont="1" applyBorder="1" applyAlignment="1">
      <alignment vertical="center"/>
    </xf>
    <xf numFmtId="38" fontId="3" fillId="3" borderId="0" xfId="20" applyFont="1" applyFill="1" applyAlignment="1">
      <alignment vertical="center"/>
    </xf>
    <xf numFmtId="0" fontId="3" fillId="0" borderId="30" xfId="0" applyFont="1" applyBorder="1" applyAlignment="1">
      <alignment horizontal="center" wrapText="1"/>
    </xf>
    <xf numFmtId="0" fontId="3" fillId="0" borderId="31" xfId="0" applyFont="1" applyBorder="1" applyAlignment="1">
      <alignment horizontal="center" wrapText="1"/>
    </xf>
    <xf numFmtId="0" fontId="5" fillId="0" borderId="0" xfId="0" applyFont="1"/>
    <xf numFmtId="0" fontId="6" fillId="0" borderId="4" xfId="0" applyFont="1" applyBorder="1" applyAlignment="1">
      <alignment horizontal="center" vertical="center"/>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 xfId="0" applyFont="1" applyBorder="1" applyAlignment="1">
      <alignment horizontal="center" vertical="center"/>
    </xf>
    <xf numFmtId="0" fontId="7" fillId="0" borderId="15" xfId="0" applyFont="1" applyBorder="1" applyAlignment="1">
      <alignment horizontal="left" vertical="center"/>
    </xf>
    <xf numFmtId="0" fontId="7" fillId="3" borderId="15" xfId="0" applyFont="1" applyFill="1" applyBorder="1" applyAlignment="1">
      <alignment horizontal="left" vertical="center"/>
    </xf>
    <xf numFmtId="0" fontId="7" fillId="3" borderId="33" xfId="0" applyFont="1" applyFill="1" applyBorder="1" applyAlignment="1">
      <alignment vertical="center"/>
    </xf>
    <xf numFmtId="0" fontId="0" fillId="0" borderId="0" xfId="0" applyProtection="1">
      <protection locked="0"/>
    </xf>
    <xf numFmtId="0" fontId="0" fillId="0" borderId="7"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Protection="1" quotePrefix="1">
      <protection locked="0"/>
    </xf>
    <xf numFmtId="176" fontId="5" fillId="0" borderId="5" xfId="0" applyNumberFormat="1" applyFont="1" applyBorder="1" applyAlignment="1" applyProtection="1">
      <alignment horizontal="right" vertical="center"/>
      <protection locked="0"/>
    </xf>
    <xf numFmtId="176" fontId="5" fillId="0" borderId="7" xfId="0" applyNumberFormat="1" applyFont="1" applyBorder="1" applyAlignment="1" applyProtection="1">
      <alignment horizontal="right" vertical="center"/>
      <protection locked="0"/>
    </xf>
    <xf numFmtId="176" fontId="5" fillId="0" borderId="9" xfId="0" applyNumberFormat="1" applyFont="1" applyBorder="1" applyAlignment="1" applyProtection="1">
      <alignment horizontal="right" vertical="center"/>
      <protection locked="0"/>
    </xf>
    <xf numFmtId="38" fontId="5" fillId="0" borderId="21" xfId="20" applyFont="1" applyBorder="1" applyAlignment="1" applyProtection="1">
      <alignment/>
      <protection locked="0"/>
    </xf>
    <xf numFmtId="38" fontId="5" fillId="0" borderId="22" xfId="20" applyFont="1" applyBorder="1" applyAlignment="1" applyProtection="1">
      <alignment/>
      <protection locked="0"/>
    </xf>
    <xf numFmtId="0" fontId="0" fillId="2" borderId="0" xfId="0" applyFill="1" applyProtection="1">
      <protection locked="0"/>
    </xf>
    <xf numFmtId="0" fontId="8" fillId="0" borderId="34" xfId="0" applyFont="1" applyBorder="1" applyAlignment="1">
      <alignment horizontal="center" vertical="center"/>
    </xf>
    <xf numFmtId="0" fontId="8" fillId="0" borderId="14" xfId="0" applyFont="1" applyBorder="1" applyAlignment="1">
      <alignment horizontal="center" vertical="center"/>
    </xf>
    <xf numFmtId="0" fontId="0" fillId="0" borderId="35" xfId="0" applyBorder="1" applyAlignment="1" applyProtection="1">
      <alignment horizontal="center"/>
      <protection locked="0"/>
    </xf>
    <xf numFmtId="0" fontId="0" fillId="0" borderId="36" xfId="0" applyBorder="1" applyAlignment="1">
      <alignment horizontal="center"/>
    </xf>
    <xf numFmtId="0" fontId="0" fillId="0" borderId="23" xfId="0" applyBorder="1" applyAlignment="1">
      <alignment horizontal="center"/>
    </xf>
    <xf numFmtId="0" fontId="0" fillId="0" borderId="37" xfId="0"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left"/>
    </xf>
    <xf numFmtId="0" fontId="0" fillId="0" borderId="5" xfId="0" applyBorder="1" applyAlignment="1">
      <alignment horizontal="left"/>
    </xf>
    <xf numFmtId="0" fontId="0" fillId="0" borderId="12" xfId="0" applyBorder="1" applyAlignment="1">
      <alignment horizontal="left"/>
    </xf>
    <xf numFmtId="0" fontId="0" fillId="0" borderId="7" xfId="0" applyBorder="1" applyAlignment="1">
      <alignment horizontal="left"/>
    </xf>
    <xf numFmtId="0" fontId="0" fillId="0" borderId="42" xfId="0" applyBorder="1" applyAlignment="1">
      <alignment horizontal="left"/>
    </xf>
    <xf numFmtId="0" fontId="0" fillId="0" borderId="9" xfId="0" applyBorder="1" applyAlignment="1">
      <alignment horizontal="left"/>
    </xf>
    <xf numFmtId="0" fontId="0" fillId="2" borderId="0" xfId="0" applyFill="1" applyAlignment="1" applyProtection="1">
      <alignment horizontal="left"/>
      <protection locked="0"/>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0" xfId="0" applyBorder="1" applyAlignment="1">
      <alignment horizontal="center" vertical="center"/>
    </xf>
    <xf numFmtId="0" fontId="0" fillId="0" borderId="34" xfId="0"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0" fontId="0" fillId="0" borderId="48" xfId="0" applyBorder="1" applyAlignment="1">
      <alignment horizontal="center"/>
    </xf>
    <xf numFmtId="0" fontId="0" fillId="0" borderId="49" xfId="0" applyBorder="1" applyAlignment="1">
      <alignment horizontal="center"/>
    </xf>
    <xf numFmtId="0" fontId="0" fillId="0" borderId="34" xfId="0" applyBorder="1" applyAlignment="1">
      <alignment horizontal="center"/>
    </xf>
    <xf numFmtId="0" fontId="0" fillId="0" borderId="50"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left"/>
    </xf>
    <xf numFmtId="0" fontId="0" fillId="0" borderId="43" xfId="0" applyBorder="1" applyAlignment="1">
      <alignment horizontal="center"/>
    </xf>
    <xf numFmtId="0" fontId="0" fillId="0" borderId="64" xfId="0" applyBorder="1" applyAlignment="1">
      <alignment horizontal="center"/>
    </xf>
    <xf numFmtId="0" fontId="0" fillId="0" borderId="44" xfId="0" applyBorder="1" applyAlignment="1">
      <alignment horizontal="center"/>
    </xf>
    <xf numFmtId="0" fontId="0" fillId="0" borderId="65" xfId="0" applyBorder="1" applyAlignment="1">
      <alignment horizontal="left"/>
    </xf>
    <xf numFmtId="0" fontId="0" fillId="0" borderId="0" xfId="0" applyAlignment="1" applyProtection="1">
      <alignment horizontal="left"/>
      <protection locked="0"/>
    </xf>
    <xf numFmtId="0" fontId="0" fillId="0" borderId="66" xfId="0" applyBorder="1" applyAlignment="1">
      <alignment horizontal="left"/>
    </xf>
    <xf numFmtId="49" fontId="7" fillId="0" borderId="15" xfId="0" applyNumberFormat="1" applyFont="1" applyBorder="1" applyAlignment="1">
      <alignment horizontal="left" vertical="center"/>
    </xf>
    <xf numFmtId="49" fontId="7" fillId="0" borderId="67" xfId="0" applyNumberFormat="1" applyFont="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838200</xdr:colOff>
      <xdr:row>1</xdr:row>
      <xdr:rowOff>123825</xdr:rowOff>
    </xdr:from>
    <xdr:to>
      <xdr:col>7</xdr:col>
      <xdr:colOff>485775</xdr:colOff>
      <xdr:row>2</xdr:row>
      <xdr:rowOff>190500</xdr:rowOff>
    </xdr:to>
    <xdr:sp macro="" textlink="">
      <xdr:nvSpPr>
        <xdr:cNvPr id="4" name="テキスト ボックス 3"/>
        <xdr:cNvSpPr txBox="1"/>
      </xdr:nvSpPr>
      <xdr:spPr>
        <a:xfrm>
          <a:off x="4019550" y="314325"/>
          <a:ext cx="1323975" cy="25717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123825</xdr:rowOff>
    </xdr:from>
    <xdr:to>
      <xdr:col>11</xdr:col>
      <xdr:colOff>371475</xdr:colOff>
      <xdr:row>2</xdr:row>
      <xdr:rowOff>190500</xdr:rowOff>
    </xdr:to>
    <xdr:sp macro="" textlink="">
      <xdr:nvSpPr>
        <xdr:cNvPr id="3" name="テキスト ボックス 2"/>
        <xdr:cNvSpPr txBox="1"/>
      </xdr:nvSpPr>
      <xdr:spPr>
        <a:xfrm>
          <a:off x="3476625" y="314325"/>
          <a:ext cx="1504950" cy="257175"/>
        </a:xfrm>
        <a:prstGeom prst="rect">
          <a:avLst/>
        </a:prstGeom>
        <a:solidFill>
          <a:srgbClr val="FFFFFF"/>
        </a:solidFill>
        <a:ln w="9525" cmpd="sng">
          <a:solidFill>
            <a:sysClr val="windowText" lastClr="000000"/>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請求総括書（小計）⑨</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123825</xdr:rowOff>
    </xdr:from>
    <xdr:to>
      <xdr:col>11</xdr:col>
      <xdr:colOff>371475</xdr:colOff>
      <xdr:row>2</xdr:row>
      <xdr:rowOff>190500</xdr:rowOff>
    </xdr:to>
    <xdr:sp macro="" textlink="">
      <xdr:nvSpPr>
        <xdr:cNvPr id="3" name="テキスト ボックス 2"/>
        <xdr:cNvSpPr txBox="1"/>
      </xdr:nvSpPr>
      <xdr:spPr>
        <a:xfrm>
          <a:off x="3476625" y="314325"/>
          <a:ext cx="1504950" cy="257175"/>
        </a:xfrm>
        <a:prstGeom prst="rect">
          <a:avLst/>
        </a:prstGeom>
        <a:solidFill>
          <a:srgbClr val="FFFFFF"/>
        </a:solidFill>
        <a:ln w="9525" cmpd="sng">
          <a:solidFill>
            <a:sysClr val="windowText" lastClr="000000"/>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請求総括書（小計）⑩</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123825</xdr:rowOff>
    </xdr:from>
    <xdr:to>
      <xdr:col>11</xdr:col>
      <xdr:colOff>371475</xdr:colOff>
      <xdr:row>2</xdr:row>
      <xdr:rowOff>190500</xdr:rowOff>
    </xdr:to>
    <xdr:sp macro="" textlink="">
      <xdr:nvSpPr>
        <xdr:cNvPr id="3" name="テキスト ボックス 2"/>
        <xdr:cNvSpPr txBox="1"/>
      </xdr:nvSpPr>
      <xdr:spPr>
        <a:xfrm>
          <a:off x="3476625" y="314325"/>
          <a:ext cx="1504950" cy="257175"/>
        </a:xfrm>
        <a:prstGeom prst="rect">
          <a:avLst/>
        </a:prstGeom>
        <a:solidFill>
          <a:srgbClr val="FFFFFF"/>
        </a:solidFill>
        <a:ln w="9525" cmpd="sng">
          <a:solidFill>
            <a:sysClr val="windowText" lastClr="000000"/>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123825</xdr:rowOff>
    </xdr:from>
    <xdr:to>
      <xdr:col>11</xdr:col>
      <xdr:colOff>390525</xdr:colOff>
      <xdr:row>2</xdr:row>
      <xdr:rowOff>190500</xdr:rowOff>
    </xdr:to>
    <xdr:sp macro="" textlink="">
      <xdr:nvSpPr>
        <xdr:cNvPr id="3" name="テキスト ボックス 2"/>
        <xdr:cNvSpPr txBox="1"/>
      </xdr:nvSpPr>
      <xdr:spPr>
        <a:xfrm>
          <a:off x="3467100" y="314325"/>
          <a:ext cx="1533525" cy="257175"/>
        </a:xfrm>
        <a:prstGeom prst="rect">
          <a:avLst/>
        </a:prstGeom>
        <a:solidFill>
          <a:srgbClr val="FFFFFF"/>
        </a:solidFill>
        <a:ln w="9525" cmpd="sng">
          <a:solidFill>
            <a:sysClr val="windowText" lastClr="000000"/>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123825</xdr:rowOff>
    </xdr:from>
    <xdr:to>
      <xdr:col>11</xdr:col>
      <xdr:colOff>371475</xdr:colOff>
      <xdr:row>2</xdr:row>
      <xdr:rowOff>190500</xdr:rowOff>
    </xdr:to>
    <xdr:sp macro="" textlink="">
      <xdr:nvSpPr>
        <xdr:cNvPr id="3" name="テキスト ボックス 2"/>
        <xdr:cNvSpPr txBox="1"/>
      </xdr:nvSpPr>
      <xdr:spPr>
        <a:xfrm>
          <a:off x="3476625" y="314325"/>
          <a:ext cx="1504950" cy="257175"/>
        </a:xfrm>
        <a:prstGeom prst="rect">
          <a:avLst/>
        </a:prstGeom>
        <a:solidFill>
          <a:srgbClr val="FFFFFF"/>
        </a:solidFill>
        <a:ln w="9525" cmpd="sng">
          <a:solidFill>
            <a:sysClr val="windowText" lastClr="000000"/>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請求総括書（小計）③</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123825</xdr:rowOff>
    </xdr:from>
    <xdr:to>
      <xdr:col>11</xdr:col>
      <xdr:colOff>371475</xdr:colOff>
      <xdr:row>2</xdr:row>
      <xdr:rowOff>190500</xdr:rowOff>
    </xdr:to>
    <xdr:sp macro="" textlink="">
      <xdr:nvSpPr>
        <xdr:cNvPr id="3" name="テキスト ボックス 2"/>
        <xdr:cNvSpPr txBox="1"/>
      </xdr:nvSpPr>
      <xdr:spPr>
        <a:xfrm>
          <a:off x="3476625" y="314325"/>
          <a:ext cx="1504950" cy="257175"/>
        </a:xfrm>
        <a:prstGeom prst="rect">
          <a:avLst/>
        </a:prstGeom>
        <a:solidFill>
          <a:srgbClr val="FFFFFF"/>
        </a:solidFill>
        <a:ln w="9525" cmpd="sng">
          <a:solidFill>
            <a:sysClr val="windowText" lastClr="000000"/>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123825</xdr:rowOff>
    </xdr:from>
    <xdr:to>
      <xdr:col>11</xdr:col>
      <xdr:colOff>371475</xdr:colOff>
      <xdr:row>2</xdr:row>
      <xdr:rowOff>190500</xdr:rowOff>
    </xdr:to>
    <xdr:sp macro="" textlink="">
      <xdr:nvSpPr>
        <xdr:cNvPr id="3" name="テキスト ボックス 2"/>
        <xdr:cNvSpPr txBox="1"/>
      </xdr:nvSpPr>
      <xdr:spPr>
        <a:xfrm>
          <a:off x="3476625" y="314325"/>
          <a:ext cx="1504950" cy="257175"/>
        </a:xfrm>
        <a:prstGeom prst="rect">
          <a:avLst/>
        </a:prstGeom>
        <a:solidFill>
          <a:srgbClr val="FFFFFF"/>
        </a:solidFill>
        <a:ln w="9525" cmpd="sng">
          <a:solidFill>
            <a:sysClr val="windowText" lastClr="000000"/>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請求総括書（小計）⑤</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123825</xdr:rowOff>
    </xdr:from>
    <xdr:to>
      <xdr:col>11</xdr:col>
      <xdr:colOff>371475</xdr:colOff>
      <xdr:row>2</xdr:row>
      <xdr:rowOff>190500</xdr:rowOff>
    </xdr:to>
    <xdr:sp macro="" textlink="">
      <xdr:nvSpPr>
        <xdr:cNvPr id="3" name="テキスト ボックス 2"/>
        <xdr:cNvSpPr txBox="1"/>
      </xdr:nvSpPr>
      <xdr:spPr>
        <a:xfrm>
          <a:off x="3476625" y="314325"/>
          <a:ext cx="1504950" cy="257175"/>
        </a:xfrm>
        <a:prstGeom prst="rect">
          <a:avLst/>
        </a:prstGeom>
        <a:solidFill>
          <a:srgbClr val="FFFFFF"/>
        </a:solidFill>
        <a:ln w="9525" cmpd="sng">
          <a:solidFill>
            <a:sysClr val="windowText" lastClr="000000"/>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123825</xdr:rowOff>
    </xdr:from>
    <xdr:to>
      <xdr:col>11</xdr:col>
      <xdr:colOff>371475</xdr:colOff>
      <xdr:row>2</xdr:row>
      <xdr:rowOff>190500</xdr:rowOff>
    </xdr:to>
    <xdr:sp macro="" textlink="">
      <xdr:nvSpPr>
        <xdr:cNvPr id="3" name="テキスト ボックス 2"/>
        <xdr:cNvSpPr txBox="1"/>
      </xdr:nvSpPr>
      <xdr:spPr>
        <a:xfrm>
          <a:off x="3476625" y="314325"/>
          <a:ext cx="1504950" cy="257175"/>
        </a:xfrm>
        <a:prstGeom prst="rect">
          <a:avLst/>
        </a:prstGeom>
        <a:solidFill>
          <a:srgbClr val="FFFFFF"/>
        </a:solidFill>
        <a:ln w="9525" cmpd="sng">
          <a:solidFill>
            <a:sysClr val="windowText" lastClr="000000"/>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請求総括書（小計）⑦</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123825</xdr:rowOff>
    </xdr:from>
    <xdr:to>
      <xdr:col>11</xdr:col>
      <xdr:colOff>371475</xdr:colOff>
      <xdr:row>2</xdr:row>
      <xdr:rowOff>190500</xdr:rowOff>
    </xdr:to>
    <xdr:sp macro="" textlink="">
      <xdr:nvSpPr>
        <xdr:cNvPr id="3" name="テキスト ボックス 2"/>
        <xdr:cNvSpPr txBox="1"/>
      </xdr:nvSpPr>
      <xdr:spPr>
        <a:xfrm>
          <a:off x="3476625" y="314325"/>
          <a:ext cx="1504950" cy="257175"/>
        </a:xfrm>
        <a:prstGeom prst="rect">
          <a:avLst/>
        </a:prstGeom>
        <a:solidFill>
          <a:srgbClr val="FFFFFF"/>
        </a:solidFill>
        <a:ln w="9525" cmpd="sng">
          <a:solidFill>
            <a:sysClr val="windowText" lastClr="000000"/>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24"/>
  <sheetViews>
    <sheetView tabSelected="1" zoomScale="130" zoomScaleNormal="130" workbookViewId="0" topLeftCell="A1">
      <selection activeCell="D3" sqref="D3"/>
    </sheetView>
  </sheetViews>
  <sheetFormatPr defaultColWidth="9.00390625" defaultRowHeight="15"/>
  <cols>
    <col min="1" max="2" width="1.421875" style="13" customWidth="1"/>
    <col min="3" max="3" width="12.28125" style="13" customWidth="1"/>
    <col min="4" max="4" width="34.421875" style="13" customWidth="1"/>
    <col min="5" max="5" width="1.421875" style="13" customWidth="1"/>
    <col min="6" max="15" width="2.28125" style="13" customWidth="1"/>
    <col min="16" max="16384" width="9.00390625" style="13" customWidth="1"/>
  </cols>
  <sheetData>
    <row r="2" spans="3:4" ht="16.5">
      <c r="C2" s="65" t="s">
        <v>15</v>
      </c>
      <c r="D2" s="66"/>
    </row>
    <row r="3" spans="3:4" ht="15">
      <c r="C3" s="14" t="s">
        <v>28</v>
      </c>
      <c r="D3" s="52" t="s">
        <v>37</v>
      </c>
    </row>
    <row r="4" spans="3:4" ht="15">
      <c r="C4" s="14" t="s">
        <v>29</v>
      </c>
      <c r="D4" s="52" t="s">
        <v>54</v>
      </c>
    </row>
    <row r="5" spans="3:4" ht="15">
      <c r="C5" s="14" t="s">
        <v>16</v>
      </c>
      <c r="D5" s="117" t="s">
        <v>67</v>
      </c>
    </row>
    <row r="6" spans="3:4" ht="15">
      <c r="C6" s="14" t="s">
        <v>17</v>
      </c>
      <c r="D6" s="52" t="s">
        <v>55</v>
      </c>
    </row>
    <row r="7" spans="3:5" ht="15">
      <c r="C7" s="14" t="s">
        <v>22</v>
      </c>
      <c r="D7" s="53" t="s">
        <v>66</v>
      </c>
      <c r="E7" s="13" t="s">
        <v>27</v>
      </c>
    </row>
    <row r="8" spans="3:4" ht="15">
      <c r="C8" s="14" t="s">
        <v>23</v>
      </c>
      <c r="D8" s="52" t="s">
        <v>24</v>
      </c>
    </row>
    <row r="9" spans="3:4" ht="15">
      <c r="C9" s="14" t="s">
        <v>25</v>
      </c>
      <c r="D9" s="52" t="s">
        <v>21</v>
      </c>
    </row>
    <row r="10" spans="3:4" ht="13.5" thickBot="1">
      <c r="C10" s="42" t="s">
        <v>26</v>
      </c>
      <c r="D10" s="118" t="s">
        <v>68</v>
      </c>
    </row>
    <row r="11" ht="13.5" thickBot="1"/>
    <row r="12" spans="3:5" ht="13.5" thickBot="1">
      <c r="C12" s="43" t="s">
        <v>50</v>
      </c>
      <c r="D12" s="54">
        <v>8</v>
      </c>
      <c r="E12" s="13" t="s">
        <v>52</v>
      </c>
    </row>
    <row r="14" ht="15">
      <c r="C14" s="13" t="s">
        <v>18</v>
      </c>
    </row>
    <row r="15" ht="15">
      <c r="C15" s="13" t="s">
        <v>19</v>
      </c>
    </row>
    <row r="16" ht="15">
      <c r="C16" s="13" t="s">
        <v>20</v>
      </c>
    </row>
    <row r="17" ht="15">
      <c r="C17" s="13" t="s">
        <v>53</v>
      </c>
    </row>
    <row r="19" spans="3:4" ht="15" hidden="1">
      <c r="C19" s="13" t="s">
        <v>31</v>
      </c>
      <c r="D19" s="44">
        <v>1290</v>
      </c>
    </row>
    <row r="20" spans="3:4" ht="15" hidden="1">
      <c r="C20" s="13" t="s">
        <v>32</v>
      </c>
      <c r="D20" s="44">
        <v>2680</v>
      </c>
    </row>
    <row r="21" spans="3:4" ht="15" hidden="1">
      <c r="C21" s="13" t="s">
        <v>33</v>
      </c>
      <c r="D21" s="44">
        <v>4930</v>
      </c>
    </row>
    <row r="22" spans="3:4" ht="15" hidden="1">
      <c r="C22" s="13" t="s">
        <v>34</v>
      </c>
      <c r="D22" s="44">
        <v>6320</v>
      </c>
    </row>
    <row r="23" spans="3:4" ht="15" hidden="1">
      <c r="C23" s="13" t="s">
        <v>35</v>
      </c>
      <c r="D23" s="44">
        <v>5430</v>
      </c>
    </row>
    <row r="24" spans="3:4" ht="15" hidden="1">
      <c r="C24" s="13" t="s">
        <v>36</v>
      </c>
      <c r="D24" s="44">
        <v>6820</v>
      </c>
    </row>
  </sheetData>
  <mergeCells count="1">
    <mergeCell ref="C2:D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8"/>
  <sheetViews>
    <sheetView view="pageBreakPreview" zoomScaleSheetLayoutView="100" workbookViewId="0" topLeftCell="A1">
      <selection activeCell="R23" sqref="R23"/>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1" spans="1:13" ht="15">
      <c r="A1" s="55"/>
      <c r="B1" s="55"/>
      <c r="C1" s="55"/>
      <c r="D1" s="55"/>
      <c r="E1" s="55"/>
      <c r="F1" s="55"/>
      <c r="G1" s="55"/>
      <c r="H1" s="55"/>
      <c r="I1" s="55"/>
      <c r="J1" s="55"/>
      <c r="K1" s="55"/>
      <c r="L1" s="55"/>
      <c r="M1" s="55"/>
    </row>
    <row r="2" spans="1:13" ht="15">
      <c r="A2" s="55"/>
      <c r="B2" s="55" t="s">
        <v>43</v>
      </c>
      <c r="C2" s="55"/>
      <c r="D2" s="55"/>
      <c r="E2" s="55"/>
      <c r="F2" s="55"/>
      <c r="G2" s="55"/>
      <c r="H2" s="55"/>
      <c r="I2" s="55"/>
      <c r="J2" s="55"/>
      <c r="K2" s="55"/>
      <c r="L2" s="55"/>
      <c r="M2" s="55"/>
    </row>
    <row r="3" spans="1:13" ht="15">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ht="15">
      <c r="A9" s="55"/>
      <c r="B9" s="55"/>
      <c r="C9" s="55"/>
      <c r="D9" s="55"/>
      <c r="E9" s="55"/>
      <c r="F9" s="55"/>
      <c r="G9" s="55"/>
      <c r="H9" s="55"/>
      <c r="I9" s="55"/>
      <c r="J9" s="55"/>
      <c r="K9" s="55"/>
      <c r="L9" s="55"/>
      <c r="M9" s="55"/>
    </row>
    <row r="10" spans="1:13" ht="15">
      <c r="A10" s="55"/>
      <c r="B10" s="55"/>
      <c r="C10" s="55"/>
      <c r="D10" s="55"/>
      <c r="E10" s="55"/>
      <c r="F10" s="55"/>
      <c r="G10" s="55"/>
      <c r="H10" s="55"/>
      <c r="I10" s="55"/>
      <c r="J10" s="55"/>
      <c r="K10" s="55"/>
      <c r="L10" s="55"/>
      <c r="M10" s="55"/>
    </row>
    <row r="11" spans="1:13" ht="19.5" thickBot="1">
      <c r="A11" s="55"/>
      <c r="B11" s="67" t="s">
        <v>56</v>
      </c>
      <c r="C11" s="67"/>
      <c r="D11" s="67"/>
      <c r="E11" s="67"/>
      <c r="F11" s="67"/>
      <c r="G11" s="67"/>
      <c r="H11" s="67"/>
      <c r="I11" s="67"/>
      <c r="J11" s="67"/>
      <c r="K11" s="67"/>
      <c r="L11" s="67"/>
      <c r="M11" s="55"/>
    </row>
    <row r="12" spans="1:13" ht="19.5" thickTop="1">
      <c r="A12" s="55"/>
      <c r="B12" s="55"/>
      <c r="C12" s="55"/>
      <c r="D12" s="55"/>
      <c r="E12" s="55"/>
      <c r="F12" s="55"/>
      <c r="G12" s="57"/>
      <c r="H12" s="57"/>
      <c r="I12" s="57"/>
      <c r="J12" s="57"/>
      <c r="K12" s="55"/>
      <c r="L12" s="55"/>
      <c r="M12" s="55"/>
    </row>
    <row r="13" spans="1:13" ht="15">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115" t="str">
        <f>'共通部分マスター'!D5</f>
        <v>0123456789</v>
      </c>
      <c r="J14" s="115"/>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13" ht="15">
      <c r="A17" s="55"/>
      <c r="B17" s="55"/>
      <c r="C17" s="55"/>
      <c r="D17" s="55"/>
      <c r="E17" s="55"/>
      <c r="F17" s="55"/>
      <c r="G17" s="55"/>
      <c r="H17" s="58"/>
      <c r="I17" s="55"/>
      <c r="J17" s="55"/>
      <c r="K17" s="55"/>
      <c r="L17" s="55"/>
      <c r="M17" s="55"/>
    </row>
    <row r="18" spans="1:13" ht="15">
      <c r="A18" s="55"/>
      <c r="B18" s="55"/>
      <c r="C18" s="55"/>
      <c r="D18" s="55"/>
      <c r="E18" s="55"/>
      <c r="F18" s="55"/>
      <c r="G18" s="55"/>
      <c r="H18" s="55"/>
      <c r="I18" s="55"/>
      <c r="J18" s="55"/>
      <c r="K18" s="55"/>
      <c r="L18" s="55"/>
      <c r="M18" s="55"/>
    </row>
    <row r="19" spans="1:13" ht="15">
      <c r="A19" s="55"/>
      <c r="B19" s="55"/>
      <c r="C19" s="55"/>
      <c r="D19" s="55"/>
      <c r="E19" s="55"/>
      <c r="F19" s="55"/>
      <c r="G19" s="55"/>
      <c r="H19" s="55"/>
      <c r="I19" s="55"/>
      <c r="J19" s="55"/>
      <c r="K19" s="55"/>
      <c r="L19" s="55"/>
      <c r="M19" s="55"/>
    </row>
    <row r="20" spans="1:13" ht="15">
      <c r="A20" s="55"/>
      <c r="B20" s="55"/>
      <c r="C20" s="55"/>
      <c r="D20" s="55"/>
      <c r="E20" s="55"/>
      <c r="F20" s="55"/>
      <c r="G20" s="55"/>
      <c r="H20" s="55"/>
      <c r="I20" s="55"/>
      <c r="J20" s="55"/>
      <c r="K20" s="55"/>
      <c r="L20" s="55"/>
      <c r="M20" s="55"/>
    </row>
    <row r="21" ht="19.5" thickBot="1">
      <c r="O21" t="s">
        <v>47</v>
      </c>
    </row>
    <row r="22" spans="2:22"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2:22" ht="15">
      <c r="B23" s="83" t="s">
        <v>4</v>
      </c>
      <c r="C23" s="84"/>
      <c r="D23" s="85"/>
      <c r="E23" s="92" t="s">
        <v>31</v>
      </c>
      <c r="F23" s="93"/>
      <c r="G23" s="93"/>
      <c r="H23" s="93"/>
      <c r="I23" s="32">
        <f aca="true" t="shared" si="0" ref="I23:I33">R23</f>
        <v>0</v>
      </c>
      <c r="J23" s="25">
        <f aca="true" t="shared" si="1" ref="J23:K31">U23</f>
        <v>0</v>
      </c>
      <c r="K23" s="6">
        <f t="shared" si="1"/>
        <v>0</v>
      </c>
      <c r="O23" s="107" t="s">
        <v>4</v>
      </c>
      <c r="P23" s="92" t="s">
        <v>31</v>
      </c>
      <c r="Q23" s="110"/>
      <c r="R23" s="59">
        <v>0</v>
      </c>
      <c r="S23" s="5">
        <f>'共通部分マスター'!D19</f>
        <v>1290</v>
      </c>
      <c r="T23" s="5">
        <f>ROUNDDOWN(S23*(1+('共通部分マスター'!$D$12)/100),0)</f>
        <v>1393</v>
      </c>
      <c r="U23" s="5">
        <f aca="true" t="shared" si="2" ref="U23:U28">S23*R23</f>
        <v>0</v>
      </c>
      <c r="V23" s="18">
        <f aca="true" t="shared" si="3" ref="V23:V28">T23*R23</f>
        <v>0</v>
      </c>
    </row>
    <row r="24" spans="2:22" ht="15">
      <c r="B24" s="86"/>
      <c r="C24" s="87"/>
      <c r="D24" s="88"/>
      <c r="E24" s="94" t="s">
        <v>32</v>
      </c>
      <c r="F24" s="95"/>
      <c r="G24" s="95"/>
      <c r="H24" s="95"/>
      <c r="I24" s="33">
        <f t="shared" si="0"/>
        <v>0</v>
      </c>
      <c r="J24" s="37">
        <f t="shared" si="1"/>
        <v>0</v>
      </c>
      <c r="K24" s="8">
        <f t="shared" si="1"/>
        <v>0</v>
      </c>
      <c r="O24" s="108"/>
      <c r="P24" s="94" t="s">
        <v>32</v>
      </c>
      <c r="Q24" s="116"/>
      <c r="R24" s="60">
        <v>0</v>
      </c>
      <c r="S24" s="7">
        <f>'共通部分マスター'!D20</f>
        <v>2680</v>
      </c>
      <c r="T24" s="7">
        <f>ROUNDDOWN(S24*(1+('共通部分マスター'!$D$12)/100),0)</f>
        <v>2894</v>
      </c>
      <c r="U24" s="7">
        <f t="shared" si="2"/>
        <v>0</v>
      </c>
      <c r="V24" s="19">
        <f t="shared" si="3"/>
        <v>0</v>
      </c>
    </row>
    <row r="25" spans="2:22" ht="15">
      <c r="B25" s="86"/>
      <c r="C25" s="87"/>
      <c r="D25" s="88"/>
      <c r="E25" s="94" t="s">
        <v>33</v>
      </c>
      <c r="F25" s="95"/>
      <c r="G25" s="95"/>
      <c r="H25" s="95"/>
      <c r="I25" s="33">
        <f t="shared" si="0"/>
        <v>0</v>
      </c>
      <c r="J25" s="37">
        <f t="shared" si="1"/>
        <v>0</v>
      </c>
      <c r="K25" s="8">
        <f t="shared" si="1"/>
        <v>0</v>
      </c>
      <c r="O25" s="108"/>
      <c r="P25" s="94" t="s">
        <v>33</v>
      </c>
      <c r="Q25" s="116"/>
      <c r="R25" s="60">
        <v>0</v>
      </c>
      <c r="S25" s="7">
        <f>'共通部分マスター'!D21</f>
        <v>4930</v>
      </c>
      <c r="T25" s="7">
        <f>ROUNDDOWN(S25*(1+('共通部分マスター'!$D$12)/100),0)</f>
        <v>5324</v>
      </c>
      <c r="U25" s="7">
        <f t="shared" si="2"/>
        <v>0</v>
      </c>
      <c r="V25" s="19">
        <f t="shared" si="3"/>
        <v>0</v>
      </c>
    </row>
    <row r="26" spans="2:22" ht="15">
      <c r="B26" s="86"/>
      <c r="C26" s="87"/>
      <c r="D26" s="88"/>
      <c r="E26" s="94" t="s">
        <v>34</v>
      </c>
      <c r="F26" s="95"/>
      <c r="G26" s="95"/>
      <c r="H26" s="95"/>
      <c r="I26" s="33">
        <f t="shared" si="0"/>
        <v>0</v>
      </c>
      <c r="J26" s="37">
        <f t="shared" si="1"/>
        <v>0</v>
      </c>
      <c r="K26" s="8">
        <f t="shared" si="1"/>
        <v>0</v>
      </c>
      <c r="O26" s="108"/>
      <c r="P26" s="94" t="s">
        <v>34</v>
      </c>
      <c r="Q26" s="116"/>
      <c r="R26" s="60">
        <v>0</v>
      </c>
      <c r="S26" s="7">
        <f>'共通部分マスター'!D22</f>
        <v>6320</v>
      </c>
      <c r="T26" s="7">
        <f>ROUNDDOWN(S26*(1+('共通部分マスター'!$D$12)/100),0)</f>
        <v>6825</v>
      </c>
      <c r="U26" s="7">
        <f t="shared" si="2"/>
        <v>0</v>
      </c>
      <c r="V26" s="19">
        <f t="shared" si="3"/>
        <v>0</v>
      </c>
    </row>
    <row r="27" spans="2:22" ht="15">
      <c r="B27" s="86"/>
      <c r="C27" s="87"/>
      <c r="D27" s="88"/>
      <c r="E27" s="94" t="s">
        <v>35</v>
      </c>
      <c r="F27" s="95"/>
      <c r="G27" s="95"/>
      <c r="H27" s="95"/>
      <c r="I27" s="33">
        <f t="shared" si="0"/>
        <v>0</v>
      </c>
      <c r="J27" s="37">
        <f t="shared" si="1"/>
        <v>0</v>
      </c>
      <c r="K27" s="8">
        <f t="shared" si="1"/>
        <v>0</v>
      </c>
      <c r="O27" s="108"/>
      <c r="P27" s="94" t="s">
        <v>35</v>
      </c>
      <c r="Q27" s="116"/>
      <c r="R27" s="60">
        <v>0</v>
      </c>
      <c r="S27" s="7">
        <f>'共通部分マスター'!D23</f>
        <v>5430</v>
      </c>
      <c r="T27" s="7">
        <f>ROUNDDOWN(S27*(1+('共通部分マスター'!$D$12)/100),0)</f>
        <v>5864</v>
      </c>
      <c r="U27" s="7">
        <f t="shared" si="2"/>
        <v>0</v>
      </c>
      <c r="V27" s="19">
        <f t="shared" si="3"/>
        <v>0</v>
      </c>
    </row>
    <row r="28" spans="2:22" ht="19.5" thickBot="1">
      <c r="B28" s="86"/>
      <c r="C28" s="87"/>
      <c r="D28" s="88"/>
      <c r="E28" s="96" t="s">
        <v>36</v>
      </c>
      <c r="F28" s="97"/>
      <c r="G28" s="97"/>
      <c r="H28" s="97"/>
      <c r="I28" s="34">
        <f t="shared" si="0"/>
        <v>0</v>
      </c>
      <c r="J28" s="26">
        <f t="shared" si="1"/>
        <v>0</v>
      </c>
      <c r="K28" s="10">
        <f t="shared" si="1"/>
        <v>0</v>
      </c>
      <c r="O28" s="108"/>
      <c r="P28" s="96" t="s">
        <v>36</v>
      </c>
      <c r="Q28" s="114"/>
      <c r="R28" s="61">
        <v>0</v>
      </c>
      <c r="S28" s="9">
        <f>'共通部分マスター'!D24</f>
        <v>6820</v>
      </c>
      <c r="T28" s="9">
        <f>ROUNDDOWN(S28*(1+('共通部分マスター'!$D$12)/100),0)</f>
        <v>7365</v>
      </c>
      <c r="U28" s="9">
        <f t="shared" si="2"/>
        <v>0</v>
      </c>
      <c r="V28" s="20">
        <f t="shared" si="3"/>
        <v>0</v>
      </c>
    </row>
    <row r="29" spans="2:22" ht="20.25" thickBot="1" thickTop="1">
      <c r="B29" s="89"/>
      <c r="C29" s="90"/>
      <c r="D29" s="91"/>
      <c r="E29" s="98" t="s">
        <v>5</v>
      </c>
      <c r="F29" s="99"/>
      <c r="G29" s="99"/>
      <c r="H29" s="99"/>
      <c r="I29" s="31">
        <f t="shared" si="0"/>
        <v>0</v>
      </c>
      <c r="J29" s="38">
        <f t="shared" si="1"/>
        <v>0</v>
      </c>
      <c r="K29" s="11">
        <f t="shared" si="1"/>
        <v>0</v>
      </c>
      <c r="O29" s="109"/>
      <c r="P29" s="104" t="s">
        <v>5</v>
      </c>
      <c r="Q29" s="106"/>
      <c r="R29" s="30">
        <f>SUM(R23:R28)</f>
        <v>0</v>
      </c>
      <c r="S29" s="21"/>
      <c r="T29" s="22"/>
      <c r="U29" s="23">
        <f>SUM(U23:U28)</f>
        <v>0</v>
      </c>
      <c r="V29" s="24">
        <f>SUM(V23:V28)</f>
        <v>0</v>
      </c>
    </row>
    <row r="30" spans="2:23" ht="15">
      <c r="B30" s="83" t="s">
        <v>6</v>
      </c>
      <c r="C30" s="84"/>
      <c r="D30" s="85"/>
      <c r="E30" s="100" t="s">
        <v>7</v>
      </c>
      <c r="F30" s="101"/>
      <c r="G30" s="101"/>
      <c r="H30" s="101"/>
      <c r="I30" s="32">
        <f t="shared" si="0"/>
        <v>0</v>
      </c>
      <c r="J30" s="39">
        <f t="shared" si="1"/>
        <v>0</v>
      </c>
      <c r="K30" s="35">
        <f t="shared" si="1"/>
        <v>0</v>
      </c>
      <c r="O30" s="107" t="s">
        <v>6</v>
      </c>
      <c r="P30" s="92" t="s">
        <v>7</v>
      </c>
      <c r="Q30" s="110"/>
      <c r="R30" s="59">
        <v>0</v>
      </c>
      <c r="S30" s="62">
        <v>0</v>
      </c>
      <c r="T30" s="5">
        <f>ROUNDDOWN(S30*(1+('共通部分マスター'!$D$12)/100),0)</f>
        <v>0</v>
      </c>
      <c r="U30" s="5">
        <f>S30*R30</f>
        <v>0</v>
      </c>
      <c r="V30" s="18">
        <f>T30*R30</f>
        <v>0</v>
      </c>
      <c r="W30" s="47" t="s">
        <v>57</v>
      </c>
    </row>
    <row r="31" spans="2:23" ht="19.5" thickBot="1">
      <c r="B31" s="86"/>
      <c r="C31" s="87"/>
      <c r="D31" s="88"/>
      <c r="E31" s="102" t="s">
        <v>8</v>
      </c>
      <c r="F31" s="103"/>
      <c r="G31" s="103"/>
      <c r="H31" s="103"/>
      <c r="I31" s="34">
        <f t="shared" si="0"/>
        <v>0</v>
      </c>
      <c r="J31" s="40">
        <f t="shared" si="1"/>
        <v>0</v>
      </c>
      <c r="K31" s="36">
        <f t="shared" si="1"/>
        <v>0</v>
      </c>
      <c r="O31" s="108"/>
      <c r="P31" s="96" t="s">
        <v>8</v>
      </c>
      <c r="Q31" s="114"/>
      <c r="R31" s="61">
        <v>0</v>
      </c>
      <c r="S31" s="63">
        <v>0</v>
      </c>
      <c r="T31" s="9">
        <f>ROUNDDOWN(S31*(1+('共通部分マスター'!$D$12)/100),0)</f>
        <v>0</v>
      </c>
      <c r="U31" s="9">
        <f>S31*R31</f>
        <v>0</v>
      </c>
      <c r="V31" s="20">
        <f>T31*R31</f>
        <v>0</v>
      </c>
      <c r="W31" t="s">
        <v>65</v>
      </c>
    </row>
    <row r="32" spans="2:23" ht="20.25" thickBot="1" thickTop="1">
      <c r="B32" s="89"/>
      <c r="C32" s="90"/>
      <c r="D32" s="91"/>
      <c r="E32" s="104" t="s">
        <v>5</v>
      </c>
      <c r="F32" s="105"/>
      <c r="G32" s="105"/>
      <c r="H32" s="106"/>
      <c r="I32" s="31">
        <f t="shared" si="0"/>
        <v>0</v>
      </c>
      <c r="J32" s="41">
        <f>SUM(J30:J31)</f>
        <v>0</v>
      </c>
      <c r="K32" s="12">
        <f>SUM(K30:K31)</f>
        <v>0</v>
      </c>
      <c r="O32" s="109"/>
      <c r="P32" s="104" t="s">
        <v>5</v>
      </c>
      <c r="Q32" s="106"/>
      <c r="R32" s="30">
        <f>SUM(R30:R31)</f>
        <v>0</v>
      </c>
      <c r="S32" s="21"/>
      <c r="T32" s="22"/>
      <c r="U32" s="27">
        <f>SUM(U30:U31)</f>
        <v>0</v>
      </c>
      <c r="V32" s="24">
        <f>SUM(V30:V31)</f>
        <v>0</v>
      </c>
      <c r="W32" t="s">
        <v>64</v>
      </c>
    </row>
    <row r="33" spans="2:22" ht="19.5" thickBot="1">
      <c r="B33" s="111" t="s">
        <v>9</v>
      </c>
      <c r="C33" s="112"/>
      <c r="D33" s="112"/>
      <c r="E33" s="112"/>
      <c r="F33" s="112"/>
      <c r="G33" s="112"/>
      <c r="H33" s="112"/>
      <c r="I33" s="31">
        <f t="shared" si="0"/>
        <v>0</v>
      </c>
      <c r="J33" s="38">
        <f>J32+J29</f>
        <v>0</v>
      </c>
      <c r="K33" s="11">
        <f>K32+K29</f>
        <v>0</v>
      </c>
      <c r="O33" s="111" t="s">
        <v>9</v>
      </c>
      <c r="P33" s="112"/>
      <c r="Q33" s="113"/>
      <c r="R33" s="30">
        <f>R32+R29</f>
        <v>0</v>
      </c>
      <c r="S33" s="28"/>
      <c r="T33" s="29"/>
      <c r="U33" s="27">
        <f>U32+U29</f>
        <v>0</v>
      </c>
      <c r="V33" s="24">
        <f>V32+V29</f>
        <v>0</v>
      </c>
    </row>
    <row r="35" spans="10:12" ht="15">
      <c r="J35" s="15" t="s">
        <v>50</v>
      </c>
      <c r="K35" s="16">
        <f>'共通部分マスター'!D12</f>
        <v>8</v>
      </c>
      <c r="L35" t="s">
        <v>51</v>
      </c>
    </row>
    <row r="36" ht="15">
      <c r="B36" t="s">
        <v>60</v>
      </c>
    </row>
    <row r="37" ht="15">
      <c r="B37" t="s">
        <v>61</v>
      </c>
    </row>
    <row r="38" ht="15">
      <c r="B38" t="s">
        <v>62</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8"/>
  <sheetViews>
    <sheetView view="pageBreakPreview" zoomScaleSheetLayoutView="100" workbookViewId="0" topLeftCell="A1">
      <selection activeCell="R23" sqref="R23"/>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1" spans="1:13" ht="15">
      <c r="A1" s="55"/>
      <c r="B1" s="55"/>
      <c r="C1" s="55"/>
      <c r="D1" s="55"/>
      <c r="E1" s="55"/>
      <c r="F1" s="55"/>
      <c r="G1" s="55"/>
      <c r="H1" s="55"/>
      <c r="I1" s="55"/>
      <c r="J1" s="55"/>
      <c r="K1" s="55"/>
      <c r="L1" s="55"/>
      <c r="M1" s="55"/>
    </row>
    <row r="2" spans="1:13" ht="15">
      <c r="A2" s="55"/>
      <c r="B2" s="55" t="s">
        <v>43</v>
      </c>
      <c r="C2" s="55"/>
      <c r="D2" s="55"/>
      <c r="E2" s="55"/>
      <c r="F2" s="55"/>
      <c r="G2" s="55"/>
      <c r="H2" s="55"/>
      <c r="I2" s="55"/>
      <c r="J2" s="55"/>
      <c r="K2" s="55"/>
      <c r="L2" s="55"/>
      <c r="M2" s="55"/>
    </row>
    <row r="3" spans="1:13" ht="15">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ht="15">
      <c r="A9" s="55"/>
      <c r="B9" s="55"/>
      <c r="C9" s="55"/>
      <c r="D9" s="55"/>
      <c r="E9" s="55"/>
      <c r="F9" s="55"/>
      <c r="G9" s="55"/>
      <c r="H9" s="55"/>
      <c r="I9" s="55"/>
      <c r="J9" s="55"/>
      <c r="K9" s="55"/>
      <c r="L9" s="55"/>
      <c r="M9" s="55"/>
    </row>
    <row r="10" spans="1:13" ht="15">
      <c r="A10" s="55"/>
      <c r="B10" s="55"/>
      <c r="C10" s="55"/>
      <c r="D10" s="55"/>
      <c r="E10" s="55"/>
      <c r="F10" s="55"/>
      <c r="G10" s="55"/>
      <c r="H10" s="55"/>
      <c r="I10" s="55"/>
      <c r="J10" s="55"/>
      <c r="K10" s="55"/>
      <c r="L10" s="55"/>
      <c r="M10" s="55"/>
    </row>
    <row r="11" spans="1:13" ht="19.5" thickBot="1">
      <c r="A11" s="55"/>
      <c r="B11" s="67" t="s">
        <v>56</v>
      </c>
      <c r="C11" s="67"/>
      <c r="D11" s="67"/>
      <c r="E11" s="67"/>
      <c r="F11" s="67"/>
      <c r="G11" s="67"/>
      <c r="H11" s="67"/>
      <c r="I11" s="67"/>
      <c r="J11" s="67"/>
      <c r="K11" s="67"/>
      <c r="L11" s="67"/>
      <c r="M11" s="55"/>
    </row>
    <row r="12" spans="1:13" ht="19.5" thickTop="1">
      <c r="A12" s="55"/>
      <c r="B12" s="55"/>
      <c r="C12" s="55"/>
      <c r="D12" s="55"/>
      <c r="E12" s="55"/>
      <c r="F12" s="55"/>
      <c r="G12" s="57"/>
      <c r="H12" s="57"/>
      <c r="I12" s="57"/>
      <c r="J12" s="57"/>
      <c r="K12" s="55"/>
      <c r="L12" s="55"/>
      <c r="M12" s="55"/>
    </row>
    <row r="13" spans="1:13" ht="15">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115" t="str">
        <f>'共通部分マスター'!D5</f>
        <v>0123456789</v>
      </c>
      <c r="J14" s="115"/>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13" ht="15">
      <c r="A17" s="55"/>
      <c r="B17" s="55"/>
      <c r="C17" s="55"/>
      <c r="D17" s="55"/>
      <c r="E17" s="55"/>
      <c r="F17" s="55"/>
      <c r="G17" s="55"/>
      <c r="H17" s="58"/>
      <c r="I17" s="55"/>
      <c r="J17" s="55"/>
      <c r="K17" s="55"/>
      <c r="L17" s="55"/>
      <c r="M17" s="55"/>
    </row>
    <row r="18" spans="1:13" ht="15">
      <c r="A18" s="55"/>
      <c r="B18" s="55"/>
      <c r="C18" s="55"/>
      <c r="D18" s="55"/>
      <c r="E18" s="55"/>
      <c r="F18" s="55"/>
      <c r="G18" s="55"/>
      <c r="H18" s="55"/>
      <c r="I18" s="55"/>
      <c r="J18" s="55"/>
      <c r="K18" s="55"/>
      <c r="L18" s="55"/>
      <c r="M18" s="55"/>
    </row>
    <row r="19" spans="1:13" ht="15">
      <c r="A19" s="55"/>
      <c r="B19" s="55"/>
      <c r="C19" s="55"/>
      <c r="D19" s="55"/>
      <c r="E19" s="55"/>
      <c r="F19" s="55"/>
      <c r="G19" s="55"/>
      <c r="H19" s="55"/>
      <c r="I19" s="55"/>
      <c r="J19" s="55"/>
      <c r="K19" s="55"/>
      <c r="L19" s="55"/>
      <c r="M19" s="55"/>
    </row>
    <row r="20" spans="1:13" ht="15">
      <c r="A20" s="55"/>
      <c r="B20" s="55"/>
      <c r="C20" s="55"/>
      <c r="D20" s="55"/>
      <c r="E20" s="55"/>
      <c r="F20" s="55"/>
      <c r="G20" s="55"/>
      <c r="H20" s="55"/>
      <c r="I20" s="55"/>
      <c r="J20" s="55"/>
      <c r="K20" s="55"/>
      <c r="L20" s="55"/>
      <c r="M20" s="55"/>
    </row>
    <row r="21" ht="19.5" thickBot="1">
      <c r="O21" t="s">
        <v>47</v>
      </c>
    </row>
    <row r="22" spans="2:22"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2:22" ht="15">
      <c r="B23" s="83" t="s">
        <v>4</v>
      </c>
      <c r="C23" s="84"/>
      <c r="D23" s="85"/>
      <c r="E23" s="92" t="s">
        <v>31</v>
      </c>
      <c r="F23" s="93"/>
      <c r="G23" s="93"/>
      <c r="H23" s="93"/>
      <c r="I23" s="32">
        <f aca="true" t="shared" si="0" ref="I23:I33">R23</f>
        <v>0</v>
      </c>
      <c r="J23" s="25">
        <f aca="true" t="shared" si="1" ref="J23:K31">U23</f>
        <v>0</v>
      </c>
      <c r="K23" s="6">
        <f t="shared" si="1"/>
        <v>0</v>
      </c>
      <c r="O23" s="107" t="s">
        <v>4</v>
      </c>
      <c r="P23" s="92" t="s">
        <v>31</v>
      </c>
      <c r="Q23" s="110"/>
      <c r="R23" s="59">
        <v>0</v>
      </c>
      <c r="S23" s="5">
        <f>'共通部分マスター'!D19</f>
        <v>1290</v>
      </c>
      <c r="T23" s="5">
        <f>ROUNDDOWN(S23*(1+('共通部分マスター'!$D$12)/100),0)</f>
        <v>1393</v>
      </c>
      <c r="U23" s="5">
        <f aca="true" t="shared" si="2" ref="U23:U28">S23*R23</f>
        <v>0</v>
      </c>
      <c r="V23" s="18">
        <f aca="true" t="shared" si="3" ref="V23:V28">T23*R23</f>
        <v>0</v>
      </c>
    </row>
    <row r="24" spans="2:22" ht="15">
      <c r="B24" s="86"/>
      <c r="C24" s="87"/>
      <c r="D24" s="88"/>
      <c r="E24" s="94" t="s">
        <v>32</v>
      </c>
      <c r="F24" s="95"/>
      <c r="G24" s="95"/>
      <c r="H24" s="95"/>
      <c r="I24" s="33">
        <f t="shared" si="0"/>
        <v>0</v>
      </c>
      <c r="J24" s="37">
        <f t="shared" si="1"/>
        <v>0</v>
      </c>
      <c r="K24" s="8">
        <f t="shared" si="1"/>
        <v>0</v>
      </c>
      <c r="O24" s="108"/>
      <c r="P24" s="94" t="s">
        <v>32</v>
      </c>
      <c r="Q24" s="116"/>
      <c r="R24" s="60">
        <v>0</v>
      </c>
      <c r="S24" s="7">
        <f>'共通部分マスター'!D20</f>
        <v>2680</v>
      </c>
      <c r="T24" s="7">
        <f>ROUNDDOWN(S24*(1+('共通部分マスター'!$D$12)/100),0)</f>
        <v>2894</v>
      </c>
      <c r="U24" s="7">
        <f t="shared" si="2"/>
        <v>0</v>
      </c>
      <c r="V24" s="19">
        <f t="shared" si="3"/>
        <v>0</v>
      </c>
    </row>
    <row r="25" spans="2:22" ht="15">
      <c r="B25" s="86"/>
      <c r="C25" s="87"/>
      <c r="D25" s="88"/>
      <c r="E25" s="94" t="s">
        <v>33</v>
      </c>
      <c r="F25" s="95"/>
      <c r="G25" s="95"/>
      <c r="H25" s="95"/>
      <c r="I25" s="33">
        <f t="shared" si="0"/>
        <v>0</v>
      </c>
      <c r="J25" s="37">
        <f t="shared" si="1"/>
        <v>0</v>
      </c>
      <c r="K25" s="8">
        <f t="shared" si="1"/>
        <v>0</v>
      </c>
      <c r="O25" s="108"/>
      <c r="P25" s="94" t="s">
        <v>33</v>
      </c>
      <c r="Q25" s="116"/>
      <c r="R25" s="60">
        <v>0</v>
      </c>
      <c r="S25" s="7">
        <f>'共通部分マスター'!D21</f>
        <v>4930</v>
      </c>
      <c r="T25" s="7">
        <f>ROUNDDOWN(S25*(1+('共通部分マスター'!$D$12)/100),0)</f>
        <v>5324</v>
      </c>
      <c r="U25" s="7">
        <f t="shared" si="2"/>
        <v>0</v>
      </c>
      <c r="V25" s="19">
        <f t="shared" si="3"/>
        <v>0</v>
      </c>
    </row>
    <row r="26" spans="2:22" ht="15">
      <c r="B26" s="86"/>
      <c r="C26" s="87"/>
      <c r="D26" s="88"/>
      <c r="E26" s="94" t="s">
        <v>34</v>
      </c>
      <c r="F26" s="95"/>
      <c r="G26" s="95"/>
      <c r="H26" s="95"/>
      <c r="I26" s="33">
        <f t="shared" si="0"/>
        <v>0</v>
      </c>
      <c r="J26" s="37">
        <f t="shared" si="1"/>
        <v>0</v>
      </c>
      <c r="K26" s="8">
        <f t="shared" si="1"/>
        <v>0</v>
      </c>
      <c r="O26" s="108"/>
      <c r="P26" s="94" t="s">
        <v>34</v>
      </c>
      <c r="Q26" s="116"/>
      <c r="R26" s="60">
        <v>0</v>
      </c>
      <c r="S26" s="7">
        <f>'共通部分マスター'!D22</f>
        <v>6320</v>
      </c>
      <c r="T26" s="7">
        <f>ROUNDDOWN(S26*(1+('共通部分マスター'!$D$12)/100),0)</f>
        <v>6825</v>
      </c>
      <c r="U26" s="7">
        <f t="shared" si="2"/>
        <v>0</v>
      </c>
      <c r="V26" s="19">
        <f t="shared" si="3"/>
        <v>0</v>
      </c>
    </row>
    <row r="27" spans="2:22" ht="15">
      <c r="B27" s="86"/>
      <c r="C27" s="87"/>
      <c r="D27" s="88"/>
      <c r="E27" s="94" t="s">
        <v>35</v>
      </c>
      <c r="F27" s="95"/>
      <c r="G27" s="95"/>
      <c r="H27" s="95"/>
      <c r="I27" s="33">
        <f t="shared" si="0"/>
        <v>0</v>
      </c>
      <c r="J27" s="37">
        <f t="shared" si="1"/>
        <v>0</v>
      </c>
      <c r="K27" s="8">
        <f t="shared" si="1"/>
        <v>0</v>
      </c>
      <c r="O27" s="108"/>
      <c r="P27" s="94" t="s">
        <v>35</v>
      </c>
      <c r="Q27" s="116"/>
      <c r="R27" s="60">
        <v>0</v>
      </c>
      <c r="S27" s="7">
        <f>'共通部分マスター'!D23</f>
        <v>5430</v>
      </c>
      <c r="T27" s="7">
        <f>ROUNDDOWN(S27*(1+('共通部分マスター'!$D$12)/100),0)</f>
        <v>5864</v>
      </c>
      <c r="U27" s="7">
        <f t="shared" si="2"/>
        <v>0</v>
      </c>
      <c r="V27" s="19">
        <f t="shared" si="3"/>
        <v>0</v>
      </c>
    </row>
    <row r="28" spans="2:22" ht="19.5" thickBot="1">
      <c r="B28" s="86"/>
      <c r="C28" s="87"/>
      <c r="D28" s="88"/>
      <c r="E28" s="96" t="s">
        <v>36</v>
      </c>
      <c r="F28" s="97"/>
      <c r="G28" s="97"/>
      <c r="H28" s="97"/>
      <c r="I28" s="34">
        <f t="shared" si="0"/>
        <v>0</v>
      </c>
      <c r="J28" s="26">
        <f t="shared" si="1"/>
        <v>0</v>
      </c>
      <c r="K28" s="10">
        <f t="shared" si="1"/>
        <v>0</v>
      </c>
      <c r="O28" s="108"/>
      <c r="P28" s="96" t="s">
        <v>36</v>
      </c>
      <c r="Q28" s="114"/>
      <c r="R28" s="61">
        <v>0</v>
      </c>
      <c r="S28" s="9">
        <f>'共通部分マスター'!D24</f>
        <v>6820</v>
      </c>
      <c r="T28" s="9">
        <f>ROUNDDOWN(S28*(1+('共通部分マスター'!$D$12)/100),0)</f>
        <v>7365</v>
      </c>
      <c r="U28" s="9">
        <f t="shared" si="2"/>
        <v>0</v>
      </c>
      <c r="V28" s="20">
        <f t="shared" si="3"/>
        <v>0</v>
      </c>
    </row>
    <row r="29" spans="2:22" ht="20.25" thickBot="1" thickTop="1">
      <c r="B29" s="89"/>
      <c r="C29" s="90"/>
      <c r="D29" s="91"/>
      <c r="E29" s="98" t="s">
        <v>5</v>
      </c>
      <c r="F29" s="99"/>
      <c r="G29" s="99"/>
      <c r="H29" s="99"/>
      <c r="I29" s="31">
        <f t="shared" si="0"/>
        <v>0</v>
      </c>
      <c r="J29" s="38">
        <f t="shared" si="1"/>
        <v>0</v>
      </c>
      <c r="K29" s="11">
        <f t="shared" si="1"/>
        <v>0</v>
      </c>
      <c r="O29" s="109"/>
      <c r="P29" s="104" t="s">
        <v>5</v>
      </c>
      <c r="Q29" s="106"/>
      <c r="R29" s="30">
        <f>SUM(R23:R28)</f>
        <v>0</v>
      </c>
      <c r="S29" s="21"/>
      <c r="T29" s="22"/>
      <c r="U29" s="23">
        <f>SUM(U23:U28)</f>
        <v>0</v>
      </c>
      <c r="V29" s="24">
        <f>SUM(V23:V28)</f>
        <v>0</v>
      </c>
    </row>
    <row r="30" spans="2:23" ht="15">
      <c r="B30" s="83" t="s">
        <v>6</v>
      </c>
      <c r="C30" s="84"/>
      <c r="D30" s="85"/>
      <c r="E30" s="100" t="s">
        <v>7</v>
      </c>
      <c r="F30" s="101"/>
      <c r="G30" s="101"/>
      <c r="H30" s="101"/>
      <c r="I30" s="32">
        <f t="shared" si="0"/>
        <v>0</v>
      </c>
      <c r="J30" s="39">
        <f t="shared" si="1"/>
        <v>0</v>
      </c>
      <c r="K30" s="35">
        <f t="shared" si="1"/>
        <v>0</v>
      </c>
      <c r="O30" s="107" t="s">
        <v>6</v>
      </c>
      <c r="P30" s="92" t="s">
        <v>7</v>
      </c>
      <c r="Q30" s="110"/>
      <c r="R30" s="59">
        <v>0</v>
      </c>
      <c r="S30" s="62">
        <v>0</v>
      </c>
      <c r="T30" s="5">
        <f>ROUNDDOWN(S30*(1+('共通部分マスター'!$D$12)/100),0)</f>
        <v>0</v>
      </c>
      <c r="U30" s="5">
        <f>S30*R30</f>
        <v>0</v>
      </c>
      <c r="V30" s="18">
        <f>T30*R30</f>
        <v>0</v>
      </c>
      <c r="W30" s="47" t="s">
        <v>57</v>
      </c>
    </row>
    <row r="31" spans="2:23" ht="19.5" thickBot="1">
      <c r="B31" s="86"/>
      <c r="C31" s="87"/>
      <c r="D31" s="88"/>
      <c r="E31" s="102" t="s">
        <v>8</v>
      </c>
      <c r="F31" s="103"/>
      <c r="G31" s="103"/>
      <c r="H31" s="103"/>
      <c r="I31" s="34">
        <f t="shared" si="0"/>
        <v>0</v>
      </c>
      <c r="J31" s="40">
        <f t="shared" si="1"/>
        <v>0</v>
      </c>
      <c r="K31" s="36">
        <f t="shared" si="1"/>
        <v>0</v>
      </c>
      <c r="O31" s="108"/>
      <c r="P31" s="96" t="s">
        <v>8</v>
      </c>
      <c r="Q31" s="114"/>
      <c r="R31" s="61">
        <v>0</v>
      </c>
      <c r="S31" s="63">
        <v>0</v>
      </c>
      <c r="T31" s="9">
        <f>ROUNDDOWN(S31*(1+('共通部分マスター'!$D$12)/100),0)</f>
        <v>0</v>
      </c>
      <c r="U31" s="9">
        <f>S31*R31</f>
        <v>0</v>
      </c>
      <c r="V31" s="20">
        <f>T31*R31</f>
        <v>0</v>
      </c>
      <c r="W31" t="s">
        <v>65</v>
      </c>
    </row>
    <row r="32" spans="2:23" ht="20.25" thickBot="1" thickTop="1">
      <c r="B32" s="89"/>
      <c r="C32" s="90"/>
      <c r="D32" s="91"/>
      <c r="E32" s="104" t="s">
        <v>5</v>
      </c>
      <c r="F32" s="105"/>
      <c r="G32" s="105"/>
      <c r="H32" s="106"/>
      <c r="I32" s="31">
        <f t="shared" si="0"/>
        <v>0</v>
      </c>
      <c r="J32" s="41">
        <f>SUM(J30:J31)</f>
        <v>0</v>
      </c>
      <c r="K32" s="12">
        <f>SUM(K30:K31)</f>
        <v>0</v>
      </c>
      <c r="O32" s="109"/>
      <c r="P32" s="104" t="s">
        <v>5</v>
      </c>
      <c r="Q32" s="106"/>
      <c r="R32" s="30">
        <f>SUM(R30:R31)</f>
        <v>0</v>
      </c>
      <c r="S32" s="21"/>
      <c r="T32" s="22"/>
      <c r="U32" s="27">
        <f>SUM(U30:U31)</f>
        <v>0</v>
      </c>
      <c r="V32" s="24">
        <f>SUM(V30:V31)</f>
        <v>0</v>
      </c>
      <c r="W32" t="s">
        <v>64</v>
      </c>
    </row>
    <row r="33" spans="2:22" ht="19.5" thickBot="1">
      <c r="B33" s="111" t="s">
        <v>9</v>
      </c>
      <c r="C33" s="112"/>
      <c r="D33" s="112"/>
      <c r="E33" s="112"/>
      <c r="F33" s="112"/>
      <c r="G33" s="112"/>
      <c r="H33" s="112"/>
      <c r="I33" s="31">
        <f t="shared" si="0"/>
        <v>0</v>
      </c>
      <c r="J33" s="38">
        <f>J32+J29</f>
        <v>0</v>
      </c>
      <c r="K33" s="11">
        <f>K32+K29</f>
        <v>0</v>
      </c>
      <c r="O33" s="111" t="s">
        <v>9</v>
      </c>
      <c r="P33" s="112"/>
      <c r="Q33" s="113"/>
      <c r="R33" s="30">
        <f>R32+R29</f>
        <v>0</v>
      </c>
      <c r="S33" s="28"/>
      <c r="T33" s="29"/>
      <c r="U33" s="27">
        <f>U32+U29</f>
        <v>0</v>
      </c>
      <c r="V33" s="24">
        <f>V32+V29</f>
        <v>0</v>
      </c>
    </row>
    <row r="35" spans="10:12" ht="15">
      <c r="J35" s="15" t="s">
        <v>50</v>
      </c>
      <c r="K35" s="16">
        <f>'共通部分マスター'!D12</f>
        <v>8</v>
      </c>
      <c r="L35" t="s">
        <v>51</v>
      </c>
    </row>
    <row r="36" ht="15">
      <c r="B36" t="s">
        <v>60</v>
      </c>
    </row>
    <row r="37" ht="15">
      <c r="B37" t="s">
        <v>61</v>
      </c>
    </row>
    <row r="38" ht="15">
      <c r="B38" t="s">
        <v>62</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8"/>
  <sheetViews>
    <sheetView view="pageBreakPreview" zoomScaleSheetLayoutView="100" workbookViewId="0" topLeftCell="A1">
      <selection activeCell="R23" sqref="R23"/>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1" spans="1:13" ht="15">
      <c r="A1" s="55"/>
      <c r="B1" s="55"/>
      <c r="C1" s="55"/>
      <c r="D1" s="55"/>
      <c r="E1" s="55"/>
      <c r="F1" s="55"/>
      <c r="G1" s="55"/>
      <c r="H1" s="55"/>
      <c r="I1" s="55"/>
      <c r="J1" s="55"/>
      <c r="K1" s="55"/>
      <c r="L1" s="55"/>
      <c r="M1" s="55"/>
    </row>
    <row r="2" spans="1:13" ht="15">
      <c r="A2" s="55"/>
      <c r="B2" s="55" t="s">
        <v>43</v>
      </c>
      <c r="C2" s="55"/>
      <c r="D2" s="55"/>
      <c r="E2" s="55"/>
      <c r="F2" s="55"/>
      <c r="G2" s="55"/>
      <c r="H2" s="55"/>
      <c r="I2" s="55"/>
      <c r="J2" s="55"/>
      <c r="K2" s="55"/>
      <c r="L2" s="55"/>
      <c r="M2" s="55"/>
    </row>
    <row r="3" spans="1:13" ht="15">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ht="15">
      <c r="A9" s="55"/>
      <c r="B9" s="55"/>
      <c r="C9" s="55"/>
      <c r="D9" s="55"/>
      <c r="E9" s="55"/>
      <c r="F9" s="55"/>
      <c r="G9" s="55"/>
      <c r="H9" s="55"/>
      <c r="I9" s="55"/>
      <c r="J9" s="55"/>
      <c r="K9" s="55"/>
      <c r="L9" s="55"/>
      <c r="M9" s="55"/>
    </row>
    <row r="10" spans="1:13" ht="15">
      <c r="A10" s="55"/>
      <c r="B10" s="55"/>
      <c r="C10" s="55"/>
      <c r="D10" s="55"/>
      <c r="E10" s="55"/>
      <c r="F10" s="55"/>
      <c r="G10" s="55"/>
      <c r="H10" s="55"/>
      <c r="I10" s="55"/>
      <c r="J10" s="55"/>
      <c r="K10" s="55"/>
      <c r="L10" s="55"/>
      <c r="M10" s="55"/>
    </row>
    <row r="11" spans="1:13" ht="19.5" thickBot="1">
      <c r="A11" s="55"/>
      <c r="B11" s="67" t="s">
        <v>56</v>
      </c>
      <c r="C11" s="67"/>
      <c r="D11" s="67"/>
      <c r="E11" s="67"/>
      <c r="F11" s="67"/>
      <c r="G11" s="67"/>
      <c r="H11" s="67"/>
      <c r="I11" s="67"/>
      <c r="J11" s="67"/>
      <c r="K11" s="67"/>
      <c r="L11" s="67"/>
      <c r="M11" s="55"/>
    </row>
    <row r="12" spans="1:13" ht="19.5" thickTop="1">
      <c r="A12" s="55"/>
      <c r="B12" s="55"/>
      <c r="C12" s="55"/>
      <c r="D12" s="55"/>
      <c r="E12" s="55"/>
      <c r="F12" s="55"/>
      <c r="G12" s="57"/>
      <c r="H12" s="57"/>
      <c r="I12" s="57"/>
      <c r="J12" s="57"/>
      <c r="K12" s="55"/>
      <c r="L12" s="55"/>
      <c r="M12" s="55"/>
    </row>
    <row r="13" spans="1:13" ht="15">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115" t="str">
        <f>'共通部分マスター'!D5</f>
        <v>0123456789</v>
      </c>
      <c r="J14" s="115"/>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13" ht="15">
      <c r="A17" s="55"/>
      <c r="B17" s="55"/>
      <c r="C17" s="55"/>
      <c r="D17" s="55"/>
      <c r="E17" s="55"/>
      <c r="F17" s="55"/>
      <c r="G17" s="55"/>
      <c r="H17" s="58"/>
      <c r="I17" s="55"/>
      <c r="J17" s="55"/>
      <c r="K17" s="55"/>
      <c r="L17" s="55"/>
      <c r="M17" s="55"/>
    </row>
    <row r="18" spans="1:13" ht="15">
      <c r="A18" s="55"/>
      <c r="B18" s="55"/>
      <c r="C18" s="55"/>
      <c r="D18" s="55"/>
      <c r="E18" s="55"/>
      <c r="F18" s="55"/>
      <c r="G18" s="55"/>
      <c r="H18" s="55"/>
      <c r="I18" s="55"/>
      <c r="J18" s="55"/>
      <c r="K18" s="55"/>
      <c r="L18" s="55"/>
      <c r="M18" s="55"/>
    </row>
    <row r="19" spans="1:13" ht="15">
      <c r="A19" s="55"/>
      <c r="B19" s="55"/>
      <c r="C19" s="55"/>
      <c r="D19" s="55"/>
      <c r="E19" s="55"/>
      <c r="F19" s="55"/>
      <c r="G19" s="55"/>
      <c r="H19" s="55"/>
      <c r="I19" s="55"/>
      <c r="J19" s="55"/>
      <c r="K19" s="55"/>
      <c r="L19" s="55"/>
      <c r="M19" s="55"/>
    </row>
    <row r="20" spans="1:13" ht="15">
      <c r="A20" s="55"/>
      <c r="B20" s="55"/>
      <c r="C20" s="55"/>
      <c r="D20" s="55"/>
      <c r="E20" s="55"/>
      <c r="F20" s="55"/>
      <c r="G20" s="55"/>
      <c r="H20" s="55"/>
      <c r="I20" s="55"/>
      <c r="J20" s="55"/>
      <c r="K20" s="55"/>
      <c r="L20" s="55"/>
      <c r="M20" s="55"/>
    </row>
    <row r="21" ht="19.5" thickBot="1">
      <c r="O21" t="s">
        <v>47</v>
      </c>
    </row>
    <row r="22" spans="2:22"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2:22" ht="15">
      <c r="B23" s="83" t="s">
        <v>4</v>
      </c>
      <c r="C23" s="84"/>
      <c r="D23" s="85"/>
      <c r="E23" s="92" t="s">
        <v>31</v>
      </c>
      <c r="F23" s="93"/>
      <c r="G23" s="93"/>
      <c r="H23" s="93"/>
      <c r="I23" s="32">
        <f aca="true" t="shared" si="0" ref="I23:I33">R23</f>
        <v>0</v>
      </c>
      <c r="J23" s="25">
        <f aca="true" t="shared" si="1" ref="J23:K31">U23</f>
        <v>0</v>
      </c>
      <c r="K23" s="6">
        <f t="shared" si="1"/>
        <v>0</v>
      </c>
      <c r="O23" s="107" t="s">
        <v>4</v>
      </c>
      <c r="P23" s="92" t="s">
        <v>31</v>
      </c>
      <c r="Q23" s="110"/>
      <c r="R23" s="59">
        <v>0</v>
      </c>
      <c r="S23" s="5">
        <f>'共通部分マスター'!D19</f>
        <v>1290</v>
      </c>
      <c r="T23" s="5">
        <f>ROUNDDOWN(S23*(1+('共通部分マスター'!$D$12)/100),0)</f>
        <v>1393</v>
      </c>
      <c r="U23" s="5">
        <f aca="true" t="shared" si="2" ref="U23:U28">S23*R23</f>
        <v>0</v>
      </c>
      <c r="V23" s="18">
        <f aca="true" t="shared" si="3" ref="V23:V28">T23*R23</f>
        <v>0</v>
      </c>
    </row>
    <row r="24" spans="2:22" ht="15">
      <c r="B24" s="86"/>
      <c r="C24" s="87"/>
      <c r="D24" s="88"/>
      <c r="E24" s="94" t="s">
        <v>32</v>
      </c>
      <c r="F24" s="95"/>
      <c r="G24" s="95"/>
      <c r="H24" s="95"/>
      <c r="I24" s="33">
        <f t="shared" si="0"/>
        <v>0</v>
      </c>
      <c r="J24" s="37">
        <f t="shared" si="1"/>
        <v>0</v>
      </c>
      <c r="K24" s="8">
        <f t="shared" si="1"/>
        <v>0</v>
      </c>
      <c r="O24" s="108"/>
      <c r="P24" s="94" t="s">
        <v>32</v>
      </c>
      <c r="Q24" s="116"/>
      <c r="R24" s="60">
        <v>0</v>
      </c>
      <c r="S24" s="7">
        <f>'共通部分マスター'!D20</f>
        <v>2680</v>
      </c>
      <c r="T24" s="7">
        <f>ROUNDDOWN(S24*(1+('共通部分マスター'!$D$12)/100),0)</f>
        <v>2894</v>
      </c>
      <c r="U24" s="7">
        <f t="shared" si="2"/>
        <v>0</v>
      </c>
      <c r="V24" s="19">
        <f t="shared" si="3"/>
        <v>0</v>
      </c>
    </row>
    <row r="25" spans="2:22" ht="15">
      <c r="B25" s="86"/>
      <c r="C25" s="87"/>
      <c r="D25" s="88"/>
      <c r="E25" s="94" t="s">
        <v>33</v>
      </c>
      <c r="F25" s="95"/>
      <c r="G25" s="95"/>
      <c r="H25" s="95"/>
      <c r="I25" s="33">
        <f t="shared" si="0"/>
        <v>0</v>
      </c>
      <c r="J25" s="37">
        <f t="shared" si="1"/>
        <v>0</v>
      </c>
      <c r="K25" s="8">
        <f t="shared" si="1"/>
        <v>0</v>
      </c>
      <c r="O25" s="108"/>
      <c r="P25" s="94" t="s">
        <v>33</v>
      </c>
      <c r="Q25" s="116"/>
      <c r="R25" s="60">
        <v>0</v>
      </c>
      <c r="S25" s="7">
        <f>'共通部分マスター'!D21</f>
        <v>4930</v>
      </c>
      <c r="T25" s="7">
        <f>ROUNDDOWN(S25*(1+('共通部分マスター'!$D$12)/100),0)</f>
        <v>5324</v>
      </c>
      <c r="U25" s="7">
        <f t="shared" si="2"/>
        <v>0</v>
      </c>
      <c r="V25" s="19">
        <f t="shared" si="3"/>
        <v>0</v>
      </c>
    </row>
    <row r="26" spans="2:22" ht="15">
      <c r="B26" s="86"/>
      <c r="C26" s="87"/>
      <c r="D26" s="88"/>
      <c r="E26" s="94" t="s">
        <v>34</v>
      </c>
      <c r="F26" s="95"/>
      <c r="G26" s="95"/>
      <c r="H26" s="95"/>
      <c r="I26" s="33">
        <f t="shared" si="0"/>
        <v>0</v>
      </c>
      <c r="J26" s="37">
        <f t="shared" si="1"/>
        <v>0</v>
      </c>
      <c r="K26" s="8">
        <f t="shared" si="1"/>
        <v>0</v>
      </c>
      <c r="O26" s="108"/>
      <c r="P26" s="94" t="s">
        <v>34</v>
      </c>
      <c r="Q26" s="116"/>
      <c r="R26" s="60">
        <v>0</v>
      </c>
      <c r="S26" s="7">
        <f>'共通部分マスター'!D22</f>
        <v>6320</v>
      </c>
      <c r="T26" s="7">
        <f>ROUNDDOWN(S26*(1+('共通部分マスター'!$D$12)/100),0)</f>
        <v>6825</v>
      </c>
      <c r="U26" s="7">
        <f t="shared" si="2"/>
        <v>0</v>
      </c>
      <c r="V26" s="19">
        <f t="shared" si="3"/>
        <v>0</v>
      </c>
    </row>
    <row r="27" spans="2:22" ht="15">
      <c r="B27" s="86"/>
      <c r="C27" s="87"/>
      <c r="D27" s="88"/>
      <c r="E27" s="94" t="s">
        <v>35</v>
      </c>
      <c r="F27" s="95"/>
      <c r="G27" s="95"/>
      <c r="H27" s="95"/>
      <c r="I27" s="33">
        <f t="shared" si="0"/>
        <v>0</v>
      </c>
      <c r="J27" s="37">
        <f t="shared" si="1"/>
        <v>0</v>
      </c>
      <c r="K27" s="8">
        <f t="shared" si="1"/>
        <v>0</v>
      </c>
      <c r="O27" s="108"/>
      <c r="P27" s="94" t="s">
        <v>35</v>
      </c>
      <c r="Q27" s="116"/>
      <c r="R27" s="60">
        <v>0</v>
      </c>
      <c r="S27" s="7">
        <f>'共通部分マスター'!D23</f>
        <v>5430</v>
      </c>
      <c r="T27" s="7">
        <f>ROUNDDOWN(S27*(1+('共通部分マスター'!$D$12)/100),0)</f>
        <v>5864</v>
      </c>
      <c r="U27" s="7">
        <f t="shared" si="2"/>
        <v>0</v>
      </c>
      <c r="V27" s="19">
        <f t="shared" si="3"/>
        <v>0</v>
      </c>
    </row>
    <row r="28" spans="2:22" ht="19.5" thickBot="1">
      <c r="B28" s="86"/>
      <c r="C28" s="87"/>
      <c r="D28" s="88"/>
      <c r="E28" s="96" t="s">
        <v>36</v>
      </c>
      <c r="F28" s="97"/>
      <c r="G28" s="97"/>
      <c r="H28" s="97"/>
      <c r="I28" s="34">
        <f t="shared" si="0"/>
        <v>0</v>
      </c>
      <c r="J28" s="26">
        <f t="shared" si="1"/>
        <v>0</v>
      </c>
      <c r="K28" s="10">
        <f t="shared" si="1"/>
        <v>0</v>
      </c>
      <c r="O28" s="108"/>
      <c r="P28" s="96" t="s">
        <v>36</v>
      </c>
      <c r="Q28" s="114"/>
      <c r="R28" s="61">
        <v>0</v>
      </c>
      <c r="S28" s="9">
        <f>'共通部分マスター'!D24</f>
        <v>6820</v>
      </c>
      <c r="T28" s="9">
        <f>ROUNDDOWN(S28*(1+('共通部分マスター'!$D$12)/100),0)</f>
        <v>7365</v>
      </c>
      <c r="U28" s="9">
        <f t="shared" si="2"/>
        <v>0</v>
      </c>
      <c r="V28" s="20">
        <f t="shared" si="3"/>
        <v>0</v>
      </c>
    </row>
    <row r="29" spans="2:22" ht="20.25" thickBot="1" thickTop="1">
      <c r="B29" s="89"/>
      <c r="C29" s="90"/>
      <c r="D29" s="91"/>
      <c r="E29" s="98" t="s">
        <v>5</v>
      </c>
      <c r="F29" s="99"/>
      <c r="G29" s="99"/>
      <c r="H29" s="99"/>
      <c r="I29" s="31">
        <f t="shared" si="0"/>
        <v>0</v>
      </c>
      <c r="J29" s="38">
        <f t="shared" si="1"/>
        <v>0</v>
      </c>
      <c r="K29" s="11">
        <f t="shared" si="1"/>
        <v>0</v>
      </c>
      <c r="O29" s="109"/>
      <c r="P29" s="104" t="s">
        <v>5</v>
      </c>
      <c r="Q29" s="106"/>
      <c r="R29" s="30">
        <f>SUM(R23:R28)</f>
        <v>0</v>
      </c>
      <c r="S29" s="21"/>
      <c r="T29" s="22"/>
      <c r="U29" s="23">
        <f>SUM(U23:U28)</f>
        <v>0</v>
      </c>
      <c r="V29" s="24">
        <f>SUM(V23:V28)</f>
        <v>0</v>
      </c>
    </row>
    <row r="30" spans="2:23" ht="15">
      <c r="B30" s="83" t="s">
        <v>6</v>
      </c>
      <c r="C30" s="84"/>
      <c r="D30" s="85"/>
      <c r="E30" s="100" t="s">
        <v>7</v>
      </c>
      <c r="F30" s="101"/>
      <c r="G30" s="101"/>
      <c r="H30" s="101"/>
      <c r="I30" s="32">
        <f t="shared" si="0"/>
        <v>0</v>
      </c>
      <c r="J30" s="39">
        <f t="shared" si="1"/>
        <v>0</v>
      </c>
      <c r="K30" s="35">
        <f t="shared" si="1"/>
        <v>0</v>
      </c>
      <c r="O30" s="107" t="s">
        <v>6</v>
      </c>
      <c r="P30" s="92" t="s">
        <v>7</v>
      </c>
      <c r="Q30" s="110"/>
      <c r="R30" s="59">
        <v>0</v>
      </c>
      <c r="S30" s="62">
        <v>0</v>
      </c>
      <c r="T30" s="5">
        <f>ROUNDDOWN(S30*(1+('共通部分マスター'!$D$12)/100),0)</f>
        <v>0</v>
      </c>
      <c r="U30" s="5">
        <f>S30*R30</f>
        <v>0</v>
      </c>
      <c r="V30" s="18">
        <f>T30*R30</f>
        <v>0</v>
      </c>
      <c r="W30" s="47" t="s">
        <v>57</v>
      </c>
    </row>
    <row r="31" spans="2:23" ht="19.5" thickBot="1">
      <c r="B31" s="86"/>
      <c r="C31" s="87"/>
      <c r="D31" s="88"/>
      <c r="E31" s="102" t="s">
        <v>8</v>
      </c>
      <c r="F31" s="103"/>
      <c r="G31" s="103"/>
      <c r="H31" s="103"/>
      <c r="I31" s="34">
        <f t="shared" si="0"/>
        <v>0</v>
      </c>
      <c r="J31" s="40">
        <f t="shared" si="1"/>
        <v>0</v>
      </c>
      <c r="K31" s="36">
        <f t="shared" si="1"/>
        <v>0</v>
      </c>
      <c r="O31" s="108"/>
      <c r="P31" s="96" t="s">
        <v>8</v>
      </c>
      <c r="Q31" s="114"/>
      <c r="R31" s="61">
        <v>0</v>
      </c>
      <c r="S31" s="63">
        <v>0</v>
      </c>
      <c r="T31" s="9">
        <f>ROUNDDOWN(S31*(1+('共通部分マスター'!$D$12)/100),0)</f>
        <v>0</v>
      </c>
      <c r="U31" s="9">
        <f>S31*R31</f>
        <v>0</v>
      </c>
      <c r="V31" s="20">
        <f>T31*R31</f>
        <v>0</v>
      </c>
      <c r="W31" t="s">
        <v>65</v>
      </c>
    </row>
    <row r="32" spans="2:23" ht="20.25" thickBot="1" thickTop="1">
      <c r="B32" s="89"/>
      <c r="C32" s="90"/>
      <c r="D32" s="91"/>
      <c r="E32" s="104" t="s">
        <v>5</v>
      </c>
      <c r="F32" s="105"/>
      <c r="G32" s="105"/>
      <c r="H32" s="106"/>
      <c r="I32" s="31">
        <f t="shared" si="0"/>
        <v>0</v>
      </c>
      <c r="J32" s="41">
        <f>SUM(J30:J31)</f>
        <v>0</v>
      </c>
      <c r="K32" s="12">
        <f>SUM(K30:K31)</f>
        <v>0</v>
      </c>
      <c r="O32" s="109"/>
      <c r="P32" s="104" t="s">
        <v>5</v>
      </c>
      <c r="Q32" s="106"/>
      <c r="R32" s="30">
        <f>SUM(R30:R31)</f>
        <v>0</v>
      </c>
      <c r="S32" s="21"/>
      <c r="T32" s="22"/>
      <c r="U32" s="27">
        <f>SUM(U30:U31)</f>
        <v>0</v>
      </c>
      <c r="V32" s="24">
        <f>SUM(V30:V31)</f>
        <v>0</v>
      </c>
      <c r="W32" t="s">
        <v>64</v>
      </c>
    </row>
    <row r="33" spans="2:22" ht="19.5" thickBot="1">
      <c r="B33" s="111" t="s">
        <v>9</v>
      </c>
      <c r="C33" s="112"/>
      <c r="D33" s="112"/>
      <c r="E33" s="112"/>
      <c r="F33" s="112"/>
      <c r="G33" s="112"/>
      <c r="H33" s="112"/>
      <c r="I33" s="31">
        <f t="shared" si="0"/>
        <v>0</v>
      </c>
      <c r="J33" s="38">
        <f>J32+J29</f>
        <v>0</v>
      </c>
      <c r="K33" s="11">
        <f>K32+K29</f>
        <v>0</v>
      </c>
      <c r="O33" s="111" t="s">
        <v>9</v>
      </c>
      <c r="P33" s="112"/>
      <c r="Q33" s="113"/>
      <c r="R33" s="30">
        <f>R32+R29</f>
        <v>0</v>
      </c>
      <c r="S33" s="28"/>
      <c r="T33" s="29"/>
      <c r="U33" s="27">
        <f>U32+U29</f>
        <v>0</v>
      </c>
      <c r="V33" s="24">
        <f>V32+V29</f>
        <v>0</v>
      </c>
    </row>
    <row r="35" spans="10:12" ht="15">
      <c r="J35" s="15" t="s">
        <v>50</v>
      </c>
      <c r="K35" s="16">
        <f>'共通部分マスター'!D12</f>
        <v>8</v>
      </c>
      <c r="L35" t="s">
        <v>51</v>
      </c>
    </row>
    <row r="36" ht="15">
      <c r="B36" t="s">
        <v>60</v>
      </c>
    </row>
    <row r="37" ht="15">
      <c r="B37" t="s">
        <v>61</v>
      </c>
    </row>
    <row r="38" ht="15">
      <c r="B38" t="s">
        <v>62</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35"/>
  <sheetViews>
    <sheetView view="pageBreakPreview" zoomScale="96" zoomScaleSheetLayoutView="96" workbookViewId="0" topLeftCell="A1">
      <selection activeCell="E14" sqref="E14:F14"/>
    </sheetView>
  </sheetViews>
  <sheetFormatPr defaultColWidth="9.140625" defaultRowHeight="15"/>
  <cols>
    <col min="1" max="1" width="2.7109375" style="55" customWidth="1"/>
    <col min="2" max="2" width="11.8515625" style="55" customWidth="1"/>
    <col min="3" max="4" width="10.28125" style="55" customWidth="1"/>
    <col min="5" max="7" width="12.57421875" style="55" customWidth="1"/>
    <col min="8" max="8" width="9.00390625" style="55" customWidth="1"/>
    <col min="9" max="9" width="3.140625" style="55" customWidth="1"/>
    <col min="10" max="10" width="3.00390625" style="55" customWidth="1"/>
    <col min="11" max="16384" width="9.00390625" style="55" customWidth="1"/>
  </cols>
  <sheetData>
    <row r="2" ht="15"/>
    <row r="3" ht="15">
      <c r="B3" s="55" t="str">
        <f>'共通部分マスター'!D3</f>
        <v>○○都道府県国民健康保険団体連合会　御中</v>
      </c>
    </row>
    <row r="5" ht="21.75" customHeight="1">
      <c r="E5" s="55" t="str">
        <f>'共通部分マスター'!D8</f>
        <v>○○県○○市○○町○丁目○番○号</v>
      </c>
    </row>
    <row r="6" spans="2:8" ht="21.75" customHeight="1">
      <c r="B6" s="55" t="s">
        <v>0</v>
      </c>
      <c r="E6" s="55" t="s">
        <v>38</v>
      </c>
      <c r="F6" s="55" t="str">
        <f>'共通部分マスター'!D9</f>
        <v>労働次郎</v>
      </c>
      <c r="H6" s="55" t="s">
        <v>2</v>
      </c>
    </row>
    <row r="7" spans="5:6" ht="21.75" customHeight="1">
      <c r="E7" s="55" t="s">
        <v>1</v>
      </c>
      <c r="F7" s="55" t="str">
        <f>'共通部分マスター'!D10</f>
        <v>000-000-000</v>
      </c>
    </row>
    <row r="10" spans="2:8" ht="19.5" thickBot="1">
      <c r="B10" s="67" t="s">
        <v>39</v>
      </c>
      <c r="C10" s="67"/>
      <c r="D10" s="67"/>
      <c r="E10" s="67"/>
      <c r="F10" s="67"/>
      <c r="G10" s="67"/>
      <c r="H10" s="67"/>
    </row>
    <row r="11" spans="4:7" ht="19.5" thickTop="1">
      <c r="D11" s="57"/>
      <c r="E11" s="57"/>
      <c r="F11" s="57"/>
      <c r="G11" s="57"/>
    </row>
    <row r="12" spans="4:7" ht="15">
      <c r="D12" s="57"/>
      <c r="E12" s="57"/>
      <c r="F12" s="57"/>
      <c r="G12" s="57"/>
    </row>
    <row r="13" spans="2:6" ht="21.75" customHeight="1">
      <c r="B13" s="55" t="s">
        <v>29</v>
      </c>
      <c r="E13" s="64" t="str">
        <f>'共通部分マスター'!D4</f>
        <v>1:医療機関</v>
      </c>
      <c r="F13" s="64"/>
    </row>
    <row r="14" spans="2:6" ht="21.75" customHeight="1">
      <c r="B14" s="55" t="s">
        <v>30</v>
      </c>
      <c r="E14" s="80" t="str">
        <f>'共通部分マスター'!D5</f>
        <v>0123456789</v>
      </c>
      <c r="F14" s="80"/>
    </row>
    <row r="15" spans="2:6" ht="21.75" customHeight="1">
      <c r="B15" s="55" t="s">
        <v>3</v>
      </c>
      <c r="E15" s="64" t="str">
        <f>'共通部分マスター'!D6</f>
        <v>厚労病院○○○○○○○○○○○○</v>
      </c>
      <c r="F15" s="64"/>
    </row>
    <row r="16" spans="2:6" ht="21.75" customHeight="1">
      <c r="B16" s="55" t="s">
        <v>13</v>
      </c>
      <c r="E16" s="64" t="str">
        <f>'共通部分マスター'!D7</f>
        <v>2019年○月分</v>
      </c>
      <c r="F16" s="64"/>
    </row>
    <row r="20" ht="19.5" thickBot="1"/>
    <row r="21" spans="2:7" ht="27.75" customHeight="1" thickBot="1">
      <c r="B21" s="1"/>
      <c r="C21" s="81" t="s">
        <v>40</v>
      </c>
      <c r="D21" s="82"/>
      <c r="E21" s="48" t="s">
        <v>10</v>
      </c>
      <c r="F21" s="49" t="s">
        <v>41</v>
      </c>
      <c r="G21" s="50" t="s">
        <v>42</v>
      </c>
    </row>
    <row r="22" spans="2:7" ht="15">
      <c r="B22" s="71" t="s">
        <v>4</v>
      </c>
      <c r="C22" s="74" t="s">
        <v>31</v>
      </c>
      <c r="D22" s="75"/>
      <c r="E22" s="5">
        <f>SUM('市区町村別（1）:市区町村別 (10)'!I23)</f>
        <v>0</v>
      </c>
      <c r="F22" s="5">
        <f>SUM('市区町村別（1）:市区町村別 (10)'!J23)</f>
        <v>0</v>
      </c>
      <c r="G22" s="6">
        <f>SUM('市区町村別（1）:市区町村別 (10)'!K23)</f>
        <v>0</v>
      </c>
    </row>
    <row r="23" spans="2:7" ht="15">
      <c r="B23" s="72"/>
      <c r="C23" s="76" t="s">
        <v>32</v>
      </c>
      <c r="D23" s="77"/>
      <c r="E23" s="7">
        <f>SUM('市区町村別（1）:市区町村別 (10)'!I24)</f>
        <v>0</v>
      </c>
      <c r="F23" s="7">
        <f>SUM('市区町村別（1）:市区町村別 (10)'!J24)</f>
        <v>0</v>
      </c>
      <c r="G23" s="8">
        <f>SUM('市区町村別（1）:市区町村別 (10)'!K24)</f>
        <v>0</v>
      </c>
    </row>
    <row r="24" spans="2:7" ht="15">
      <c r="B24" s="72"/>
      <c r="C24" s="76" t="s">
        <v>33</v>
      </c>
      <c r="D24" s="77"/>
      <c r="E24" s="7">
        <f>SUM('市区町村別（1）:市区町村別 (10)'!I25)</f>
        <v>0</v>
      </c>
      <c r="F24" s="7">
        <f>SUM('市区町村別（1）:市区町村別 (10)'!J25)</f>
        <v>0</v>
      </c>
      <c r="G24" s="8">
        <f>SUM('市区町村別（1）:市区町村別 (10)'!K25)</f>
        <v>0</v>
      </c>
    </row>
    <row r="25" spans="2:7" ht="15">
      <c r="B25" s="72"/>
      <c r="C25" s="76" t="s">
        <v>34</v>
      </c>
      <c r="D25" s="77"/>
      <c r="E25" s="7">
        <f>SUM('市区町村別（1）:市区町村別 (10)'!I26)</f>
        <v>0</v>
      </c>
      <c r="F25" s="7">
        <f>SUM('市区町村別（1）:市区町村別 (10)'!J26)</f>
        <v>0</v>
      </c>
      <c r="G25" s="8">
        <f>SUM('市区町村別（1）:市区町村別 (10)'!K26)</f>
        <v>0</v>
      </c>
    </row>
    <row r="26" spans="2:7" ht="15">
      <c r="B26" s="72"/>
      <c r="C26" s="76" t="s">
        <v>35</v>
      </c>
      <c r="D26" s="77"/>
      <c r="E26" s="7">
        <f>SUM('市区町村別（1）:市区町村別 (10)'!I27)</f>
        <v>0</v>
      </c>
      <c r="F26" s="7">
        <f>SUM('市区町村別（1）:市区町村別 (10)'!J27)</f>
        <v>0</v>
      </c>
      <c r="G26" s="8">
        <f>SUM('市区町村別（1）:市区町村別 (10)'!K27)</f>
        <v>0</v>
      </c>
    </row>
    <row r="27" spans="2:7" ht="19.5" thickBot="1">
      <c r="B27" s="72"/>
      <c r="C27" s="78" t="s">
        <v>36</v>
      </c>
      <c r="D27" s="79"/>
      <c r="E27" s="9">
        <f>SUM('市区町村別（1）:市区町村別 (10)'!I28)</f>
        <v>0</v>
      </c>
      <c r="F27" s="9">
        <f>SUM('市区町村別（1）:市区町村別 (10)'!J28)</f>
        <v>0</v>
      </c>
      <c r="G27" s="10">
        <f>SUM('市区町村別（1）:市区町村別 (10)'!K28)</f>
        <v>0</v>
      </c>
    </row>
    <row r="28" spans="2:7" ht="20.25" thickBot="1" thickTop="1">
      <c r="B28" s="73"/>
      <c r="C28" s="68" t="s">
        <v>5</v>
      </c>
      <c r="D28" s="69"/>
      <c r="E28" s="38">
        <f>SUM(E22:E27)</f>
        <v>0</v>
      </c>
      <c r="F28" s="38">
        <f>SUM(F22:F27)</f>
        <v>0</v>
      </c>
      <c r="G28" s="11">
        <f>SUM(G22:G27)</f>
        <v>0</v>
      </c>
    </row>
    <row r="29" spans="2:7" ht="15">
      <c r="B29" s="71" t="s">
        <v>6</v>
      </c>
      <c r="C29" s="74" t="s">
        <v>7</v>
      </c>
      <c r="D29" s="75"/>
      <c r="E29" s="5">
        <f>SUM('市区町村別（1）:市区町村別 (10)'!I30)</f>
        <v>0</v>
      </c>
      <c r="F29" s="5">
        <f>SUM('市区町村別（1）:市区町村別 (10)'!J30)</f>
        <v>0</v>
      </c>
      <c r="G29" s="6">
        <f>SUM('市区町村別（1）:市区町村別 (10)'!K30)</f>
        <v>0</v>
      </c>
    </row>
    <row r="30" spans="2:7" ht="19.5" thickBot="1">
      <c r="B30" s="72"/>
      <c r="C30" s="78" t="s">
        <v>8</v>
      </c>
      <c r="D30" s="79"/>
      <c r="E30" s="9">
        <f>SUM('市区町村別（1）:市区町村別 (10)'!I31)</f>
        <v>0</v>
      </c>
      <c r="F30" s="9">
        <f>SUM('市区町村別（1）:市区町村別 (10)'!J31)</f>
        <v>0</v>
      </c>
      <c r="G30" s="10">
        <f>SUM('市区町村別（1）:市区町村別 (10)'!K31)</f>
        <v>0</v>
      </c>
    </row>
    <row r="31" spans="2:7" ht="20.25" thickBot="1" thickTop="1">
      <c r="B31" s="73"/>
      <c r="C31" s="70" t="s">
        <v>5</v>
      </c>
      <c r="D31" s="69"/>
      <c r="E31" s="38">
        <f>SUM(E29:E30)</f>
        <v>0</v>
      </c>
      <c r="F31" s="38">
        <f>SUM(F29:F30)</f>
        <v>0</v>
      </c>
      <c r="G31" s="11">
        <f>SUM(G29:G30)</f>
        <v>0</v>
      </c>
    </row>
    <row r="32" spans="2:7" ht="19.5" thickBot="1">
      <c r="B32" s="68" t="s">
        <v>9</v>
      </c>
      <c r="C32" s="69"/>
      <c r="D32" s="69"/>
      <c r="E32" s="27">
        <f>E28+E31</f>
        <v>0</v>
      </c>
      <c r="F32" s="27">
        <f>F28+F31</f>
        <v>0</v>
      </c>
      <c r="G32" s="11">
        <f>G28+G31</f>
        <v>0</v>
      </c>
    </row>
    <row r="33" ht="15">
      <c r="B33" s="55" t="s">
        <v>63</v>
      </c>
    </row>
    <row r="34" ht="15">
      <c r="B34" s="55" t="s">
        <v>58</v>
      </c>
    </row>
    <row r="35" ht="15">
      <c r="B35" s="55" t="s">
        <v>59</v>
      </c>
    </row>
  </sheetData>
  <sheetProtection sheet="1" objects="1" scenarios="1" selectLockedCells="1"/>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rintOptions horizontalCentered="1"/>
  <pageMargins left="0.5118110236220472" right="0.5118110236220472" top="0.7480314960629921" bottom="0.35433070866141736"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8"/>
  <sheetViews>
    <sheetView view="pageBreakPreview" zoomScaleSheetLayoutView="100" workbookViewId="0" topLeftCell="A1">
      <selection activeCell="J13" sqref="J13"/>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1" spans="1:13" ht="15">
      <c r="A1" s="55"/>
      <c r="B1" s="55"/>
      <c r="C1" s="55"/>
      <c r="D1" s="55"/>
      <c r="E1" s="55"/>
      <c r="F1" s="55"/>
      <c r="G1" s="55"/>
      <c r="H1" s="55"/>
      <c r="I1" s="55"/>
      <c r="J1" s="55"/>
      <c r="K1" s="55"/>
      <c r="L1" s="55"/>
      <c r="M1" s="55"/>
    </row>
    <row r="2" spans="1:13" ht="15">
      <c r="A2" s="55"/>
      <c r="B2" s="55" t="s">
        <v>43</v>
      </c>
      <c r="C2" s="55"/>
      <c r="D2" s="55"/>
      <c r="E2" s="55"/>
      <c r="F2" s="55"/>
      <c r="G2" s="55"/>
      <c r="H2" s="55"/>
      <c r="I2" s="55"/>
      <c r="J2" s="55"/>
      <c r="K2" s="55"/>
      <c r="L2" s="55"/>
      <c r="M2" s="55"/>
    </row>
    <row r="3" spans="1:13" ht="15">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14</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ht="15">
      <c r="A9" s="55"/>
      <c r="B9" s="55"/>
      <c r="C9" s="55"/>
      <c r="D9" s="55"/>
      <c r="E9" s="55"/>
      <c r="F9" s="55"/>
      <c r="G9" s="55"/>
      <c r="H9" s="55"/>
      <c r="I9" s="55"/>
      <c r="J9" s="55"/>
      <c r="K9" s="55"/>
      <c r="L9" s="55"/>
      <c r="M9" s="55"/>
    </row>
    <row r="10" spans="1:13" ht="15">
      <c r="A10" s="55"/>
      <c r="B10" s="55"/>
      <c r="C10" s="55"/>
      <c r="D10" s="55"/>
      <c r="E10" s="55"/>
      <c r="F10" s="55"/>
      <c r="G10" s="55"/>
      <c r="H10" s="55"/>
      <c r="I10" s="55"/>
      <c r="J10" s="55"/>
      <c r="K10" s="55"/>
      <c r="L10" s="55"/>
      <c r="M10" s="55"/>
    </row>
    <row r="11" spans="1:13" ht="19.5" thickBot="1">
      <c r="A11" s="55"/>
      <c r="B11" s="67" t="s">
        <v>56</v>
      </c>
      <c r="C11" s="67"/>
      <c r="D11" s="67"/>
      <c r="E11" s="67"/>
      <c r="F11" s="67"/>
      <c r="G11" s="67"/>
      <c r="H11" s="67"/>
      <c r="I11" s="67"/>
      <c r="J11" s="67"/>
      <c r="K11" s="67"/>
      <c r="L11" s="67"/>
      <c r="M11" s="55"/>
    </row>
    <row r="12" spans="1:13" ht="19.5" thickTop="1">
      <c r="A12" s="55"/>
      <c r="B12" s="55"/>
      <c r="C12" s="55"/>
      <c r="D12" s="55"/>
      <c r="E12" s="55"/>
      <c r="F12" s="55"/>
      <c r="G12" s="57"/>
      <c r="H12" s="57"/>
      <c r="I12" s="57"/>
      <c r="J12" s="57"/>
      <c r="K12" s="55"/>
      <c r="L12" s="55"/>
      <c r="M12" s="55"/>
    </row>
    <row r="13" spans="1:13" ht="15">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115" t="str">
        <f>'共通部分マスター'!D5</f>
        <v>0123456789</v>
      </c>
      <c r="J14" s="115"/>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13" ht="15">
      <c r="A17" s="55"/>
      <c r="B17" s="55"/>
      <c r="C17" s="55"/>
      <c r="D17" s="55"/>
      <c r="E17" s="55"/>
      <c r="F17" s="55"/>
      <c r="G17" s="55"/>
      <c r="H17" s="58"/>
      <c r="I17" s="55"/>
      <c r="J17" s="55"/>
      <c r="K17" s="55"/>
      <c r="L17" s="55"/>
      <c r="M17" s="55"/>
    </row>
    <row r="18" spans="1:13" ht="15">
      <c r="A18" s="55"/>
      <c r="B18" s="55"/>
      <c r="C18" s="55"/>
      <c r="D18" s="55"/>
      <c r="E18" s="55"/>
      <c r="F18" s="55"/>
      <c r="G18" s="55"/>
      <c r="H18" s="55"/>
      <c r="I18" s="55"/>
      <c r="J18" s="55"/>
      <c r="K18" s="55"/>
      <c r="L18" s="55"/>
      <c r="M18" s="55"/>
    </row>
    <row r="19" spans="1:13" ht="15">
      <c r="A19" s="55"/>
      <c r="B19" s="55"/>
      <c r="C19" s="55"/>
      <c r="D19" s="55"/>
      <c r="E19" s="55"/>
      <c r="F19" s="55"/>
      <c r="G19" s="55"/>
      <c r="H19" s="55"/>
      <c r="I19" s="55"/>
      <c r="J19" s="55"/>
      <c r="K19" s="55"/>
      <c r="L19" s="55"/>
      <c r="M19" s="55"/>
    </row>
    <row r="20" spans="1:13" ht="15">
      <c r="A20" s="55"/>
      <c r="B20" s="55"/>
      <c r="C20" s="55"/>
      <c r="D20" s="55"/>
      <c r="E20" s="55"/>
      <c r="F20" s="55"/>
      <c r="G20" s="55"/>
      <c r="H20" s="55"/>
      <c r="I20" s="55"/>
      <c r="J20" s="55"/>
      <c r="K20" s="55"/>
      <c r="L20" s="55"/>
      <c r="M20" s="55"/>
    </row>
    <row r="21" ht="19.5" thickBot="1">
      <c r="O21" t="s">
        <v>47</v>
      </c>
    </row>
    <row r="22" spans="2:22" ht="27" customHeight="1" thickBot="1">
      <c r="B22" s="1"/>
      <c r="C22" s="2"/>
      <c r="D22" s="2"/>
      <c r="E22" s="2"/>
      <c r="F22" s="2"/>
      <c r="G22" s="2"/>
      <c r="H22" s="2"/>
      <c r="I22" s="51" t="s">
        <v>10</v>
      </c>
      <c r="J22" s="49" t="s">
        <v>45</v>
      </c>
      <c r="K22" s="50" t="s">
        <v>46</v>
      </c>
      <c r="O22" s="1"/>
      <c r="P22" s="2"/>
      <c r="Q22" s="3"/>
      <c r="R22" s="4" t="s">
        <v>10</v>
      </c>
      <c r="S22" s="45" t="s">
        <v>11</v>
      </c>
      <c r="T22" s="45" t="s">
        <v>12</v>
      </c>
      <c r="U22" s="17" t="s">
        <v>48</v>
      </c>
      <c r="V22" s="46" t="s">
        <v>49</v>
      </c>
    </row>
    <row r="23" spans="2:22" ht="15">
      <c r="B23" s="83" t="s">
        <v>4</v>
      </c>
      <c r="C23" s="84"/>
      <c r="D23" s="85"/>
      <c r="E23" s="92" t="s">
        <v>31</v>
      </c>
      <c r="F23" s="93"/>
      <c r="G23" s="93"/>
      <c r="H23" s="93"/>
      <c r="I23" s="32">
        <f aca="true" t="shared" si="0" ref="I23:I33">R23</f>
        <v>0</v>
      </c>
      <c r="J23" s="25">
        <f aca="true" t="shared" si="1" ref="J23:J31">U23</f>
        <v>0</v>
      </c>
      <c r="K23" s="6">
        <f aca="true" t="shared" si="2" ref="K23:K31">V23</f>
        <v>0</v>
      </c>
      <c r="O23" s="107" t="s">
        <v>4</v>
      </c>
      <c r="P23" s="92" t="s">
        <v>31</v>
      </c>
      <c r="Q23" s="110"/>
      <c r="R23" s="59">
        <v>0</v>
      </c>
      <c r="S23" s="5">
        <f>'共通部分マスター'!D19</f>
        <v>1290</v>
      </c>
      <c r="T23" s="5">
        <f>ROUNDDOWN(S23*(1+('共通部分マスター'!$D$12)/100),0)</f>
        <v>1393</v>
      </c>
      <c r="U23" s="5">
        <f aca="true" t="shared" si="3" ref="U23:U28">S23*R23</f>
        <v>0</v>
      </c>
      <c r="V23" s="18">
        <f aca="true" t="shared" si="4" ref="V23:V28">T23*R23</f>
        <v>0</v>
      </c>
    </row>
    <row r="24" spans="2:22" ht="15">
      <c r="B24" s="86"/>
      <c r="C24" s="87"/>
      <c r="D24" s="88"/>
      <c r="E24" s="94" t="s">
        <v>32</v>
      </c>
      <c r="F24" s="95"/>
      <c r="G24" s="95"/>
      <c r="H24" s="95"/>
      <c r="I24" s="33">
        <f t="shared" si="0"/>
        <v>0</v>
      </c>
      <c r="J24" s="37">
        <f t="shared" si="1"/>
        <v>0</v>
      </c>
      <c r="K24" s="8">
        <f t="shared" si="2"/>
        <v>0</v>
      </c>
      <c r="O24" s="108"/>
      <c r="P24" s="94" t="s">
        <v>32</v>
      </c>
      <c r="Q24" s="116"/>
      <c r="R24" s="60">
        <v>0</v>
      </c>
      <c r="S24" s="7">
        <f>'共通部分マスター'!D20</f>
        <v>2680</v>
      </c>
      <c r="T24" s="7">
        <f>ROUNDDOWN(S24*(1+('共通部分マスター'!$D$12)/100),0)</f>
        <v>2894</v>
      </c>
      <c r="U24" s="7">
        <f t="shared" si="3"/>
        <v>0</v>
      </c>
      <c r="V24" s="19">
        <f t="shared" si="4"/>
        <v>0</v>
      </c>
    </row>
    <row r="25" spans="2:22" ht="15">
      <c r="B25" s="86"/>
      <c r="C25" s="87"/>
      <c r="D25" s="88"/>
      <c r="E25" s="94" t="s">
        <v>33</v>
      </c>
      <c r="F25" s="95"/>
      <c r="G25" s="95"/>
      <c r="H25" s="95"/>
      <c r="I25" s="33">
        <f t="shared" si="0"/>
        <v>0</v>
      </c>
      <c r="J25" s="37">
        <f t="shared" si="1"/>
        <v>0</v>
      </c>
      <c r="K25" s="8">
        <f t="shared" si="2"/>
        <v>0</v>
      </c>
      <c r="O25" s="108"/>
      <c r="P25" s="94" t="s">
        <v>33</v>
      </c>
      <c r="Q25" s="116"/>
      <c r="R25" s="60">
        <v>0</v>
      </c>
      <c r="S25" s="7">
        <f>'共通部分マスター'!D21</f>
        <v>4930</v>
      </c>
      <c r="T25" s="7">
        <f>ROUNDDOWN(S25*(1+('共通部分マスター'!$D$12)/100),0)</f>
        <v>5324</v>
      </c>
      <c r="U25" s="7">
        <f t="shared" si="3"/>
        <v>0</v>
      </c>
      <c r="V25" s="19">
        <f t="shared" si="4"/>
        <v>0</v>
      </c>
    </row>
    <row r="26" spans="2:22" ht="15">
      <c r="B26" s="86"/>
      <c r="C26" s="87"/>
      <c r="D26" s="88"/>
      <c r="E26" s="94" t="s">
        <v>34</v>
      </c>
      <c r="F26" s="95"/>
      <c r="G26" s="95"/>
      <c r="H26" s="95"/>
      <c r="I26" s="33">
        <f t="shared" si="0"/>
        <v>0</v>
      </c>
      <c r="J26" s="37">
        <f t="shared" si="1"/>
        <v>0</v>
      </c>
      <c r="K26" s="8">
        <f t="shared" si="2"/>
        <v>0</v>
      </c>
      <c r="O26" s="108"/>
      <c r="P26" s="94" t="s">
        <v>34</v>
      </c>
      <c r="Q26" s="116"/>
      <c r="R26" s="60">
        <v>0</v>
      </c>
      <c r="S26" s="7">
        <f>'共通部分マスター'!D22</f>
        <v>6320</v>
      </c>
      <c r="T26" s="7">
        <f>ROUNDDOWN(S26*(1+('共通部分マスター'!$D$12)/100),0)</f>
        <v>6825</v>
      </c>
      <c r="U26" s="7">
        <f t="shared" si="3"/>
        <v>0</v>
      </c>
      <c r="V26" s="19">
        <f t="shared" si="4"/>
        <v>0</v>
      </c>
    </row>
    <row r="27" spans="2:22" ht="15">
      <c r="B27" s="86"/>
      <c r="C27" s="87"/>
      <c r="D27" s="88"/>
      <c r="E27" s="94" t="s">
        <v>35</v>
      </c>
      <c r="F27" s="95"/>
      <c r="G27" s="95"/>
      <c r="H27" s="95"/>
      <c r="I27" s="33">
        <f t="shared" si="0"/>
        <v>0</v>
      </c>
      <c r="J27" s="37">
        <f t="shared" si="1"/>
        <v>0</v>
      </c>
      <c r="K27" s="8">
        <f t="shared" si="2"/>
        <v>0</v>
      </c>
      <c r="O27" s="108"/>
      <c r="P27" s="94" t="s">
        <v>35</v>
      </c>
      <c r="Q27" s="116"/>
      <c r="R27" s="60">
        <v>0</v>
      </c>
      <c r="S27" s="7">
        <f>'共通部分マスター'!D23</f>
        <v>5430</v>
      </c>
      <c r="T27" s="7">
        <f>ROUNDDOWN(S27*(1+('共通部分マスター'!$D$12)/100),0)</f>
        <v>5864</v>
      </c>
      <c r="U27" s="7">
        <f t="shared" si="3"/>
        <v>0</v>
      </c>
      <c r="V27" s="19">
        <f t="shared" si="4"/>
        <v>0</v>
      </c>
    </row>
    <row r="28" spans="2:22" ht="19.5" thickBot="1">
      <c r="B28" s="86"/>
      <c r="C28" s="87"/>
      <c r="D28" s="88"/>
      <c r="E28" s="96" t="s">
        <v>36</v>
      </c>
      <c r="F28" s="97"/>
      <c r="G28" s="97"/>
      <c r="H28" s="97"/>
      <c r="I28" s="34">
        <f t="shared" si="0"/>
        <v>0</v>
      </c>
      <c r="J28" s="26">
        <f t="shared" si="1"/>
        <v>0</v>
      </c>
      <c r="K28" s="10">
        <f t="shared" si="2"/>
        <v>0</v>
      </c>
      <c r="O28" s="108"/>
      <c r="P28" s="96" t="s">
        <v>36</v>
      </c>
      <c r="Q28" s="114"/>
      <c r="R28" s="61">
        <v>0</v>
      </c>
      <c r="S28" s="9">
        <f>'共通部分マスター'!D24</f>
        <v>6820</v>
      </c>
      <c r="T28" s="9">
        <f>ROUNDDOWN(S28*(1+('共通部分マスター'!$D$12)/100),0)</f>
        <v>7365</v>
      </c>
      <c r="U28" s="9">
        <f t="shared" si="3"/>
        <v>0</v>
      </c>
      <c r="V28" s="20">
        <f t="shared" si="4"/>
        <v>0</v>
      </c>
    </row>
    <row r="29" spans="2:22" ht="20.25" thickBot="1" thickTop="1">
      <c r="B29" s="89"/>
      <c r="C29" s="90"/>
      <c r="D29" s="91"/>
      <c r="E29" s="98" t="s">
        <v>5</v>
      </c>
      <c r="F29" s="99"/>
      <c r="G29" s="99"/>
      <c r="H29" s="99"/>
      <c r="I29" s="31">
        <f t="shared" si="0"/>
        <v>0</v>
      </c>
      <c r="J29" s="38">
        <f t="shared" si="1"/>
        <v>0</v>
      </c>
      <c r="K29" s="11">
        <f t="shared" si="2"/>
        <v>0</v>
      </c>
      <c r="O29" s="109"/>
      <c r="P29" s="104" t="s">
        <v>5</v>
      </c>
      <c r="Q29" s="106"/>
      <c r="R29" s="30">
        <f>SUM(R23:R28)</f>
        <v>0</v>
      </c>
      <c r="S29" s="21"/>
      <c r="T29" s="22"/>
      <c r="U29" s="23">
        <f>SUM(U23:U28)</f>
        <v>0</v>
      </c>
      <c r="V29" s="24">
        <f>SUM(V23:V28)</f>
        <v>0</v>
      </c>
    </row>
    <row r="30" spans="2:23" ht="15">
      <c r="B30" s="83" t="s">
        <v>6</v>
      </c>
      <c r="C30" s="84"/>
      <c r="D30" s="85"/>
      <c r="E30" s="100" t="s">
        <v>7</v>
      </c>
      <c r="F30" s="101"/>
      <c r="G30" s="101"/>
      <c r="H30" s="101"/>
      <c r="I30" s="32">
        <f t="shared" si="0"/>
        <v>0</v>
      </c>
      <c r="J30" s="39">
        <f t="shared" si="1"/>
        <v>0</v>
      </c>
      <c r="K30" s="35">
        <f t="shared" si="2"/>
        <v>0</v>
      </c>
      <c r="O30" s="107" t="s">
        <v>6</v>
      </c>
      <c r="P30" s="92" t="s">
        <v>7</v>
      </c>
      <c r="Q30" s="110"/>
      <c r="R30" s="59">
        <v>0</v>
      </c>
      <c r="S30" s="62">
        <v>0</v>
      </c>
      <c r="T30" s="5">
        <f>ROUNDDOWN(S30*(1+('共通部分マスター'!$D$12)/100),0)</f>
        <v>0</v>
      </c>
      <c r="U30" s="5">
        <f>S30*R30</f>
        <v>0</v>
      </c>
      <c r="V30" s="18">
        <f>T30*R30</f>
        <v>0</v>
      </c>
      <c r="W30" s="47" t="s">
        <v>57</v>
      </c>
    </row>
    <row r="31" spans="2:23" ht="19.5" thickBot="1">
      <c r="B31" s="86"/>
      <c r="C31" s="87"/>
      <c r="D31" s="88"/>
      <c r="E31" s="102" t="s">
        <v>8</v>
      </c>
      <c r="F31" s="103"/>
      <c r="G31" s="103"/>
      <c r="H31" s="103"/>
      <c r="I31" s="34">
        <f t="shared" si="0"/>
        <v>0</v>
      </c>
      <c r="J31" s="40">
        <f t="shared" si="1"/>
        <v>0</v>
      </c>
      <c r="K31" s="36">
        <f t="shared" si="2"/>
        <v>0</v>
      </c>
      <c r="O31" s="108"/>
      <c r="P31" s="96" t="s">
        <v>8</v>
      </c>
      <c r="Q31" s="114"/>
      <c r="R31" s="61">
        <v>0</v>
      </c>
      <c r="S31" s="63">
        <v>0</v>
      </c>
      <c r="T31" s="9">
        <f>ROUNDDOWN(S31*(1+('共通部分マスター'!$D$12)/100),0)</f>
        <v>0</v>
      </c>
      <c r="U31" s="9">
        <f>S31*R31</f>
        <v>0</v>
      </c>
      <c r="V31" s="20">
        <f>T31*R31</f>
        <v>0</v>
      </c>
      <c r="W31" t="s">
        <v>65</v>
      </c>
    </row>
    <row r="32" spans="2:23" ht="20.25" thickBot="1" thickTop="1">
      <c r="B32" s="89"/>
      <c r="C32" s="90"/>
      <c r="D32" s="91"/>
      <c r="E32" s="104" t="s">
        <v>5</v>
      </c>
      <c r="F32" s="105"/>
      <c r="G32" s="105"/>
      <c r="H32" s="106"/>
      <c r="I32" s="31">
        <f t="shared" si="0"/>
        <v>0</v>
      </c>
      <c r="J32" s="41">
        <f>SUM(J30:J31)</f>
        <v>0</v>
      </c>
      <c r="K32" s="12">
        <f>SUM(K30:K31)</f>
        <v>0</v>
      </c>
      <c r="O32" s="109"/>
      <c r="P32" s="104" t="s">
        <v>5</v>
      </c>
      <c r="Q32" s="106"/>
      <c r="R32" s="30">
        <f>SUM(R30:R31)</f>
        <v>0</v>
      </c>
      <c r="S32" s="21"/>
      <c r="T32" s="22"/>
      <c r="U32" s="27">
        <f>SUM(U30:U31)</f>
        <v>0</v>
      </c>
      <c r="V32" s="24">
        <f>SUM(V30:V31)</f>
        <v>0</v>
      </c>
      <c r="W32" t="s">
        <v>64</v>
      </c>
    </row>
    <row r="33" spans="2:22" ht="19.5" thickBot="1">
      <c r="B33" s="111" t="s">
        <v>9</v>
      </c>
      <c r="C33" s="112"/>
      <c r="D33" s="112"/>
      <c r="E33" s="112"/>
      <c r="F33" s="112"/>
      <c r="G33" s="112"/>
      <c r="H33" s="112"/>
      <c r="I33" s="31">
        <f t="shared" si="0"/>
        <v>0</v>
      </c>
      <c r="J33" s="38">
        <f>J32+J29</f>
        <v>0</v>
      </c>
      <c r="K33" s="11">
        <f>K32+K29</f>
        <v>0</v>
      </c>
      <c r="O33" s="111" t="s">
        <v>9</v>
      </c>
      <c r="P33" s="112"/>
      <c r="Q33" s="113"/>
      <c r="R33" s="30">
        <f>R32+R29</f>
        <v>0</v>
      </c>
      <c r="S33" s="28"/>
      <c r="T33" s="29"/>
      <c r="U33" s="27">
        <f>U32+U29</f>
        <v>0</v>
      </c>
      <c r="V33" s="24">
        <f>V32+V29</f>
        <v>0</v>
      </c>
    </row>
    <row r="35" spans="10:12" ht="15">
      <c r="J35" s="15" t="s">
        <v>50</v>
      </c>
      <c r="K35" s="16">
        <f>'共通部分マスター'!D12</f>
        <v>8</v>
      </c>
      <c r="L35" t="s">
        <v>51</v>
      </c>
    </row>
    <row r="36" ht="15">
      <c r="B36" t="s">
        <v>60</v>
      </c>
    </row>
    <row r="37" ht="15">
      <c r="B37" t="s">
        <v>61</v>
      </c>
    </row>
    <row r="38" ht="15">
      <c r="B38" t="s">
        <v>62</v>
      </c>
    </row>
  </sheetData>
  <sheetProtection sheet="1" objects="1" scenarios="1" selectLockedCells="1"/>
  <mergeCells count="28">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 ref="B30:D32"/>
    <mergeCell ref="B23:D29"/>
    <mergeCell ref="E23:H23"/>
    <mergeCell ref="E24:H24"/>
    <mergeCell ref="E25:H25"/>
    <mergeCell ref="E26:H26"/>
    <mergeCell ref="E27:H27"/>
    <mergeCell ref="E28:H28"/>
    <mergeCell ref="E29:H29"/>
    <mergeCell ref="E30:H30"/>
    <mergeCell ref="E31:H31"/>
    <mergeCell ref="E32:H32"/>
  </mergeCells>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8"/>
  <sheetViews>
    <sheetView view="pageBreakPreview" zoomScaleSheetLayoutView="100" workbookViewId="0" topLeftCell="A1">
      <selection activeCell="R23" sqref="R23"/>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1" spans="1:13" ht="15">
      <c r="A1" s="55"/>
      <c r="B1" s="55"/>
      <c r="C1" s="55"/>
      <c r="D1" s="55"/>
      <c r="E1" s="55"/>
      <c r="F1" s="55"/>
      <c r="G1" s="55"/>
      <c r="H1" s="55"/>
      <c r="I1" s="55"/>
      <c r="J1" s="55"/>
      <c r="K1" s="55"/>
      <c r="L1" s="55"/>
      <c r="M1" s="55"/>
    </row>
    <row r="2" spans="1:13" ht="15">
      <c r="A2" s="55"/>
      <c r="B2" s="55" t="s">
        <v>43</v>
      </c>
      <c r="C2" s="55"/>
      <c r="D2" s="55"/>
      <c r="E2" s="55"/>
      <c r="F2" s="55"/>
      <c r="G2" s="55"/>
      <c r="H2" s="55"/>
      <c r="I2" s="55"/>
      <c r="J2" s="55"/>
      <c r="K2" s="55"/>
      <c r="L2" s="55"/>
      <c r="M2" s="55"/>
    </row>
    <row r="3" spans="1:13" ht="15">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ht="15">
      <c r="A9" s="55"/>
      <c r="B9" s="55"/>
      <c r="C9" s="55"/>
      <c r="D9" s="55"/>
      <c r="E9" s="55"/>
      <c r="F9" s="55"/>
      <c r="G9" s="55"/>
      <c r="H9" s="55"/>
      <c r="I9" s="55"/>
      <c r="J9" s="55"/>
      <c r="K9" s="55"/>
      <c r="L9" s="55"/>
      <c r="M9" s="55"/>
    </row>
    <row r="10" spans="1:13" ht="15">
      <c r="A10" s="55"/>
      <c r="B10" s="55"/>
      <c r="C10" s="55"/>
      <c r="D10" s="55"/>
      <c r="E10" s="55"/>
      <c r="F10" s="55"/>
      <c r="G10" s="55"/>
      <c r="H10" s="55"/>
      <c r="I10" s="55"/>
      <c r="J10" s="55"/>
      <c r="K10" s="55"/>
      <c r="L10" s="55"/>
      <c r="M10" s="55"/>
    </row>
    <row r="11" spans="1:13" ht="19.5" thickBot="1">
      <c r="A11" s="55"/>
      <c r="B11" s="67" t="s">
        <v>56</v>
      </c>
      <c r="C11" s="67"/>
      <c r="D11" s="67"/>
      <c r="E11" s="67"/>
      <c r="F11" s="67"/>
      <c r="G11" s="67"/>
      <c r="H11" s="67"/>
      <c r="I11" s="67"/>
      <c r="J11" s="67"/>
      <c r="K11" s="67"/>
      <c r="L11" s="67"/>
      <c r="M11" s="55"/>
    </row>
    <row r="12" spans="1:13" ht="19.5" thickTop="1">
      <c r="A12" s="55"/>
      <c r="B12" s="55"/>
      <c r="C12" s="55"/>
      <c r="D12" s="55"/>
      <c r="E12" s="55"/>
      <c r="F12" s="55"/>
      <c r="G12" s="57"/>
      <c r="H12" s="57"/>
      <c r="I12" s="57"/>
      <c r="J12" s="57"/>
      <c r="K12" s="55"/>
      <c r="L12" s="55"/>
      <c r="M12" s="55"/>
    </row>
    <row r="13" spans="1:13" ht="15">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115" t="str">
        <f>'共通部分マスター'!D5</f>
        <v>0123456789</v>
      </c>
      <c r="J14" s="115"/>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13" ht="15">
      <c r="A17" s="55"/>
      <c r="B17" s="55"/>
      <c r="C17" s="55"/>
      <c r="D17" s="55"/>
      <c r="E17" s="55"/>
      <c r="F17" s="55"/>
      <c r="G17" s="55"/>
      <c r="H17" s="58"/>
      <c r="I17" s="55"/>
      <c r="J17" s="55"/>
      <c r="K17" s="55"/>
      <c r="L17" s="55"/>
      <c r="M17" s="55"/>
    </row>
    <row r="18" spans="1:13" ht="15">
      <c r="A18" s="55"/>
      <c r="B18" s="55"/>
      <c r="C18" s="55"/>
      <c r="D18" s="55"/>
      <c r="E18" s="55"/>
      <c r="F18" s="55"/>
      <c r="G18" s="55"/>
      <c r="H18" s="55"/>
      <c r="I18" s="55"/>
      <c r="J18" s="55"/>
      <c r="K18" s="55"/>
      <c r="L18" s="55"/>
      <c r="M18" s="55"/>
    </row>
    <row r="19" spans="1:13" ht="15">
      <c r="A19" s="55"/>
      <c r="B19" s="55"/>
      <c r="C19" s="55"/>
      <c r="D19" s="55"/>
      <c r="E19" s="55"/>
      <c r="F19" s="55"/>
      <c r="G19" s="55"/>
      <c r="H19" s="55"/>
      <c r="I19" s="55"/>
      <c r="J19" s="55"/>
      <c r="K19" s="55"/>
      <c r="L19" s="55"/>
      <c r="M19" s="55"/>
    </row>
    <row r="20" spans="1:13" ht="15">
      <c r="A20" s="55"/>
      <c r="B20" s="55"/>
      <c r="C20" s="55"/>
      <c r="D20" s="55"/>
      <c r="E20" s="55"/>
      <c r="F20" s="55"/>
      <c r="G20" s="55"/>
      <c r="H20" s="55"/>
      <c r="I20" s="55"/>
      <c r="J20" s="55"/>
      <c r="K20" s="55"/>
      <c r="L20" s="55"/>
      <c r="M20" s="55"/>
    </row>
    <row r="21" ht="19.5" thickBot="1">
      <c r="O21" t="s">
        <v>47</v>
      </c>
    </row>
    <row r="22" spans="2:22"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2:22" ht="15">
      <c r="B23" s="83" t="s">
        <v>4</v>
      </c>
      <c r="C23" s="84"/>
      <c r="D23" s="85"/>
      <c r="E23" s="92" t="s">
        <v>31</v>
      </c>
      <c r="F23" s="93"/>
      <c r="G23" s="93"/>
      <c r="H23" s="93"/>
      <c r="I23" s="32">
        <f aca="true" t="shared" si="0" ref="I23:I33">R23</f>
        <v>0</v>
      </c>
      <c r="J23" s="25">
        <f aca="true" t="shared" si="1" ref="J23:K31">U23</f>
        <v>0</v>
      </c>
      <c r="K23" s="6">
        <f t="shared" si="1"/>
        <v>0</v>
      </c>
      <c r="O23" s="107" t="s">
        <v>4</v>
      </c>
      <c r="P23" s="92" t="s">
        <v>31</v>
      </c>
      <c r="Q23" s="110"/>
      <c r="R23" s="59">
        <v>0</v>
      </c>
      <c r="S23" s="5">
        <f>'共通部分マスター'!D19</f>
        <v>1290</v>
      </c>
      <c r="T23" s="5">
        <f>ROUNDDOWN(S23*(1+('共通部分マスター'!$D$12)/100),0)</f>
        <v>1393</v>
      </c>
      <c r="U23" s="5">
        <f aca="true" t="shared" si="2" ref="U23:U28">S23*R23</f>
        <v>0</v>
      </c>
      <c r="V23" s="18">
        <f>T23*R23</f>
        <v>0</v>
      </c>
    </row>
    <row r="24" spans="2:22" ht="15">
      <c r="B24" s="86"/>
      <c r="C24" s="87"/>
      <c r="D24" s="88"/>
      <c r="E24" s="94" t="s">
        <v>32</v>
      </c>
      <c r="F24" s="95"/>
      <c r="G24" s="95"/>
      <c r="H24" s="95"/>
      <c r="I24" s="33">
        <f t="shared" si="0"/>
        <v>0</v>
      </c>
      <c r="J24" s="37">
        <f t="shared" si="1"/>
        <v>0</v>
      </c>
      <c r="K24" s="8">
        <f t="shared" si="1"/>
        <v>0</v>
      </c>
      <c r="O24" s="108"/>
      <c r="P24" s="94" t="s">
        <v>32</v>
      </c>
      <c r="Q24" s="116"/>
      <c r="R24" s="60">
        <v>0</v>
      </c>
      <c r="S24" s="7">
        <f>'共通部分マスター'!D20</f>
        <v>2680</v>
      </c>
      <c r="T24" s="7">
        <f>ROUNDDOWN(S24*(1+('共通部分マスター'!$D$12)/100),0)</f>
        <v>2894</v>
      </c>
      <c r="U24" s="7">
        <f t="shared" si="2"/>
        <v>0</v>
      </c>
      <c r="V24" s="19">
        <f aca="true" t="shared" si="3" ref="V24:V28">T24*R24</f>
        <v>0</v>
      </c>
    </row>
    <row r="25" spans="2:22" ht="15">
      <c r="B25" s="86"/>
      <c r="C25" s="87"/>
      <c r="D25" s="88"/>
      <c r="E25" s="94" t="s">
        <v>33</v>
      </c>
      <c r="F25" s="95"/>
      <c r="G25" s="95"/>
      <c r="H25" s="95"/>
      <c r="I25" s="33">
        <f t="shared" si="0"/>
        <v>0</v>
      </c>
      <c r="J25" s="37">
        <f t="shared" si="1"/>
        <v>0</v>
      </c>
      <c r="K25" s="8">
        <f t="shared" si="1"/>
        <v>0</v>
      </c>
      <c r="O25" s="108"/>
      <c r="P25" s="94" t="s">
        <v>33</v>
      </c>
      <c r="Q25" s="116"/>
      <c r="R25" s="60">
        <v>0</v>
      </c>
      <c r="S25" s="7">
        <f>'共通部分マスター'!D21</f>
        <v>4930</v>
      </c>
      <c r="T25" s="7">
        <f>ROUNDDOWN(S25*(1+('共通部分マスター'!$D$12)/100),0)</f>
        <v>5324</v>
      </c>
      <c r="U25" s="7">
        <f t="shared" si="2"/>
        <v>0</v>
      </c>
      <c r="V25" s="19">
        <f t="shared" si="3"/>
        <v>0</v>
      </c>
    </row>
    <row r="26" spans="2:22" ht="15">
      <c r="B26" s="86"/>
      <c r="C26" s="87"/>
      <c r="D26" s="88"/>
      <c r="E26" s="94" t="s">
        <v>34</v>
      </c>
      <c r="F26" s="95"/>
      <c r="G26" s="95"/>
      <c r="H26" s="95"/>
      <c r="I26" s="33">
        <f t="shared" si="0"/>
        <v>0</v>
      </c>
      <c r="J26" s="37">
        <f t="shared" si="1"/>
        <v>0</v>
      </c>
      <c r="K26" s="8">
        <f t="shared" si="1"/>
        <v>0</v>
      </c>
      <c r="O26" s="108"/>
      <c r="P26" s="94" t="s">
        <v>34</v>
      </c>
      <c r="Q26" s="116"/>
      <c r="R26" s="60">
        <v>0</v>
      </c>
      <c r="S26" s="7">
        <f>'共通部分マスター'!D22</f>
        <v>6320</v>
      </c>
      <c r="T26" s="7">
        <f>ROUNDDOWN(S26*(1+('共通部分マスター'!$D$12)/100),0)</f>
        <v>6825</v>
      </c>
      <c r="U26" s="7">
        <f t="shared" si="2"/>
        <v>0</v>
      </c>
      <c r="V26" s="19">
        <f t="shared" si="3"/>
        <v>0</v>
      </c>
    </row>
    <row r="27" spans="2:22" ht="15">
      <c r="B27" s="86"/>
      <c r="C27" s="87"/>
      <c r="D27" s="88"/>
      <c r="E27" s="94" t="s">
        <v>35</v>
      </c>
      <c r="F27" s="95"/>
      <c r="G27" s="95"/>
      <c r="H27" s="95"/>
      <c r="I27" s="33">
        <f t="shared" si="0"/>
        <v>0</v>
      </c>
      <c r="J27" s="37">
        <f t="shared" si="1"/>
        <v>0</v>
      </c>
      <c r="K27" s="8">
        <f t="shared" si="1"/>
        <v>0</v>
      </c>
      <c r="O27" s="108"/>
      <c r="P27" s="94" t="s">
        <v>35</v>
      </c>
      <c r="Q27" s="116"/>
      <c r="R27" s="60">
        <v>0</v>
      </c>
      <c r="S27" s="7">
        <f>'共通部分マスター'!D23</f>
        <v>5430</v>
      </c>
      <c r="T27" s="7">
        <f>ROUNDDOWN(S27*(1+('共通部分マスター'!$D$12)/100),0)</f>
        <v>5864</v>
      </c>
      <c r="U27" s="7">
        <f t="shared" si="2"/>
        <v>0</v>
      </c>
      <c r="V27" s="19">
        <f t="shared" si="3"/>
        <v>0</v>
      </c>
    </row>
    <row r="28" spans="2:22" ht="19.5" thickBot="1">
      <c r="B28" s="86"/>
      <c r="C28" s="87"/>
      <c r="D28" s="88"/>
      <c r="E28" s="96" t="s">
        <v>36</v>
      </c>
      <c r="F28" s="97"/>
      <c r="G28" s="97"/>
      <c r="H28" s="97"/>
      <c r="I28" s="34">
        <f t="shared" si="0"/>
        <v>0</v>
      </c>
      <c r="J28" s="26">
        <f t="shared" si="1"/>
        <v>0</v>
      </c>
      <c r="K28" s="10">
        <f t="shared" si="1"/>
        <v>0</v>
      </c>
      <c r="O28" s="108"/>
      <c r="P28" s="96" t="s">
        <v>36</v>
      </c>
      <c r="Q28" s="114"/>
      <c r="R28" s="61">
        <v>0</v>
      </c>
      <c r="S28" s="9">
        <f>'共通部分マスター'!D24</f>
        <v>6820</v>
      </c>
      <c r="T28" s="9">
        <f>ROUNDDOWN(S28*(1+('共通部分マスター'!$D$12)/100),0)</f>
        <v>7365</v>
      </c>
      <c r="U28" s="9">
        <f t="shared" si="2"/>
        <v>0</v>
      </c>
      <c r="V28" s="20">
        <f t="shared" si="3"/>
        <v>0</v>
      </c>
    </row>
    <row r="29" spans="2:22" ht="20.25" thickBot="1" thickTop="1">
      <c r="B29" s="89"/>
      <c r="C29" s="90"/>
      <c r="D29" s="91"/>
      <c r="E29" s="98" t="s">
        <v>5</v>
      </c>
      <c r="F29" s="99"/>
      <c r="G29" s="99"/>
      <c r="H29" s="99"/>
      <c r="I29" s="31">
        <f t="shared" si="0"/>
        <v>0</v>
      </c>
      <c r="J29" s="38">
        <f t="shared" si="1"/>
        <v>0</v>
      </c>
      <c r="K29" s="11">
        <f t="shared" si="1"/>
        <v>0</v>
      </c>
      <c r="O29" s="109"/>
      <c r="P29" s="104" t="s">
        <v>5</v>
      </c>
      <c r="Q29" s="106"/>
      <c r="R29" s="30">
        <f>SUM(R23:R28)</f>
        <v>0</v>
      </c>
      <c r="S29" s="21"/>
      <c r="T29" s="22"/>
      <c r="U29" s="23">
        <f>SUM(U23:U28)</f>
        <v>0</v>
      </c>
      <c r="V29" s="24">
        <f>SUM(V23:V28)</f>
        <v>0</v>
      </c>
    </row>
    <row r="30" spans="2:23" ht="15">
      <c r="B30" s="83" t="s">
        <v>6</v>
      </c>
      <c r="C30" s="84"/>
      <c r="D30" s="85"/>
      <c r="E30" s="100" t="s">
        <v>7</v>
      </c>
      <c r="F30" s="101"/>
      <c r="G30" s="101"/>
      <c r="H30" s="101"/>
      <c r="I30" s="32">
        <f t="shared" si="0"/>
        <v>0</v>
      </c>
      <c r="J30" s="39">
        <f t="shared" si="1"/>
        <v>0</v>
      </c>
      <c r="K30" s="35">
        <f t="shared" si="1"/>
        <v>0</v>
      </c>
      <c r="O30" s="107" t="s">
        <v>6</v>
      </c>
      <c r="P30" s="92" t="s">
        <v>7</v>
      </c>
      <c r="Q30" s="110"/>
      <c r="R30" s="59">
        <v>0</v>
      </c>
      <c r="S30" s="62">
        <v>0</v>
      </c>
      <c r="T30" s="5">
        <f>ROUNDDOWN(S30*(1+('共通部分マスター'!$D$12)/100),0)</f>
        <v>0</v>
      </c>
      <c r="U30" s="5">
        <f>S30*R30</f>
        <v>0</v>
      </c>
      <c r="V30" s="18">
        <f>T30*R30</f>
        <v>0</v>
      </c>
      <c r="W30" s="47" t="s">
        <v>57</v>
      </c>
    </row>
    <row r="31" spans="2:23" ht="19.5" thickBot="1">
      <c r="B31" s="86"/>
      <c r="C31" s="87"/>
      <c r="D31" s="88"/>
      <c r="E31" s="102" t="s">
        <v>8</v>
      </c>
      <c r="F31" s="103"/>
      <c r="G31" s="103"/>
      <c r="H31" s="103"/>
      <c r="I31" s="34">
        <f t="shared" si="0"/>
        <v>0</v>
      </c>
      <c r="J31" s="40">
        <f t="shared" si="1"/>
        <v>0</v>
      </c>
      <c r="K31" s="36">
        <f t="shared" si="1"/>
        <v>0</v>
      </c>
      <c r="O31" s="108"/>
      <c r="P31" s="96" t="s">
        <v>8</v>
      </c>
      <c r="Q31" s="114"/>
      <c r="R31" s="61">
        <v>0</v>
      </c>
      <c r="S31" s="63">
        <v>0</v>
      </c>
      <c r="T31" s="9">
        <f>ROUNDDOWN(S31*(1+('共通部分マスター'!$D$12)/100),0)</f>
        <v>0</v>
      </c>
      <c r="U31" s="9">
        <f>S31*R31</f>
        <v>0</v>
      </c>
      <c r="V31" s="20">
        <f>T31*R31</f>
        <v>0</v>
      </c>
      <c r="W31" t="s">
        <v>65</v>
      </c>
    </row>
    <row r="32" spans="2:23" ht="20.25" thickBot="1" thickTop="1">
      <c r="B32" s="89"/>
      <c r="C32" s="90"/>
      <c r="D32" s="91"/>
      <c r="E32" s="104" t="s">
        <v>5</v>
      </c>
      <c r="F32" s="105"/>
      <c r="G32" s="105"/>
      <c r="H32" s="106"/>
      <c r="I32" s="31">
        <f t="shared" si="0"/>
        <v>0</v>
      </c>
      <c r="J32" s="41">
        <f>SUM(J30:J31)</f>
        <v>0</v>
      </c>
      <c r="K32" s="12">
        <f>SUM(K30:K31)</f>
        <v>0</v>
      </c>
      <c r="O32" s="109"/>
      <c r="P32" s="104" t="s">
        <v>5</v>
      </c>
      <c r="Q32" s="106"/>
      <c r="R32" s="30">
        <f>SUM(R30:R31)</f>
        <v>0</v>
      </c>
      <c r="S32" s="21"/>
      <c r="T32" s="22"/>
      <c r="U32" s="27">
        <f>SUM(U30:U31)</f>
        <v>0</v>
      </c>
      <c r="V32" s="24">
        <f>SUM(V30:V31)</f>
        <v>0</v>
      </c>
      <c r="W32" t="s">
        <v>64</v>
      </c>
    </row>
    <row r="33" spans="2:22" ht="19.5" thickBot="1">
      <c r="B33" s="111" t="s">
        <v>9</v>
      </c>
      <c r="C33" s="112"/>
      <c r="D33" s="112"/>
      <c r="E33" s="112"/>
      <c r="F33" s="112"/>
      <c r="G33" s="112"/>
      <c r="H33" s="112"/>
      <c r="I33" s="31">
        <f t="shared" si="0"/>
        <v>0</v>
      </c>
      <c r="J33" s="38">
        <f>J32+J29</f>
        <v>0</v>
      </c>
      <c r="K33" s="11">
        <f>K32+K29</f>
        <v>0</v>
      </c>
      <c r="O33" s="111" t="s">
        <v>9</v>
      </c>
      <c r="P33" s="112"/>
      <c r="Q33" s="113"/>
      <c r="R33" s="30">
        <f>R32+R29</f>
        <v>0</v>
      </c>
      <c r="S33" s="28"/>
      <c r="T33" s="29"/>
      <c r="U33" s="27">
        <f>U32+U29</f>
        <v>0</v>
      </c>
      <c r="V33" s="24">
        <f>V32+V29</f>
        <v>0</v>
      </c>
    </row>
    <row r="35" spans="10:12" ht="15">
      <c r="J35" s="15" t="s">
        <v>50</v>
      </c>
      <c r="K35" s="16">
        <f>'共通部分マスター'!D12</f>
        <v>8</v>
      </c>
      <c r="L35" t="s">
        <v>51</v>
      </c>
    </row>
    <row r="36" ht="15">
      <c r="B36" t="s">
        <v>60</v>
      </c>
    </row>
    <row r="37" ht="15">
      <c r="B37" t="s">
        <v>61</v>
      </c>
    </row>
    <row r="38" ht="15">
      <c r="B38" t="s">
        <v>62</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8"/>
  <sheetViews>
    <sheetView view="pageBreakPreview" zoomScaleSheetLayoutView="100" workbookViewId="0" topLeftCell="A1">
      <selection activeCell="R23" sqref="R23"/>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1" spans="1:13" ht="15">
      <c r="A1" s="55"/>
      <c r="B1" s="55"/>
      <c r="C1" s="55"/>
      <c r="D1" s="55"/>
      <c r="E1" s="55"/>
      <c r="F1" s="55"/>
      <c r="G1" s="55"/>
      <c r="H1" s="55"/>
      <c r="I1" s="55"/>
      <c r="J1" s="55"/>
      <c r="K1" s="55"/>
      <c r="L1" s="55"/>
      <c r="M1" s="55"/>
    </row>
    <row r="2" spans="1:13" ht="15">
      <c r="A2" s="55"/>
      <c r="B2" s="55" t="s">
        <v>43</v>
      </c>
      <c r="C2" s="55"/>
      <c r="D2" s="55"/>
      <c r="E2" s="55"/>
      <c r="F2" s="55"/>
      <c r="G2" s="55"/>
      <c r="H2" s="55"/>
      <c r="I2" s="55"/>
      <c r="J2" s="55"/>
      <c r="K2" s="55"/>
      <c r="L2" s="55"/>
      <c r="M2" s="55"/>
    </row>
    <row r="3" spans="1:13" ht="15">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ht="15">
      <c r="A9" s="55"/>
      <c r="B9" s="55"/>
      <c r="C9" s="55"/>
      <c r="D9" s="55"/>
      <c r="E9" s="55"/>
      <c r="F9" s="55"/>
      <c r="G9" s="55"/>
      <c r="H9" s="55"/>
      <c r="I9" s="55"/>
      <c r="J9" s="55"/>
      <c r="K9" s="55"/>
      <c r="L9" s="55"/>
      <c r="M9" s="55"/>
    </row>
    <row r="10" spans="1:13" ht="15">
      <c r="A10" s="55"/>
      <c r="B10" s="55"/>
      <c r="C10" s="55"/>
      <c r="D10" s="55"/>
      <c r="E10" s="55"/>
      <c r="F10" s="55"/>
      <c r="G10" s="55"/>
      <c r="H10" s="55"/>
      <c r="I10" s="55"/>
      <c r="J10" s="55"/>
      <c r="K10" s="55"/>
      <c r="L10" s="55"/>
      <c r="M10" s="55"/>
    </row>
    <row r="11" spans="1:13" ht="19.5" thickBot="1">
      <c r="A11" s="55"/>
      <c r="B11" s="67" t="s">
        <v>56</v>
      </c>
      <c r="C11" s="67"/>
      <c r="D11" s="67"/>
      <c r="E11" s="67"/>
      <c r="F11" s="67"/>
      <c r="G11" s="67"/>
      <c r="H11" s="67"/>
      <c r="I11" s="67"/>
      <c r="J11" s="67"/>
      <c r="K11" s="67"/>
      <c r="L11" s="67"/>
      <c r="M11" s="55"/>
    </row>
    <row r="12" spans="1:13" ht="19.5" thickTop="1">
      <c r="A12" s="55"/>
      <c r="B12" s="55"/>
      <c r="C12" s="55"/>
      <c r="D12" s="55"/>
      <c r="E12" s="55"/>
      <c r="F12" s="55"/>
      <c r="G12" s="57"/>
      <c r="H12" s="57"/>
      <c r="I12" s="57"/>
      <c r="J12" s="57"/>
      <c r="K12" s="55"/>
      <c r="L12" s="55"/>
      <c r="M12" s="55"/>
    </row>
    <row r="13" spans="1:13" ht="15">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115" t="str">
        <f>'共通部分マスター'!D5</f>
        <v>0123456789</v>
      </c>
      <c r="J14" s="115"/>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13" ht="15">
      <c r="A17" s="55"/>
      <c r="B17" s="55"/>
      <c r="C17" s="55"/>
      <c r="D17" s="55"/>
      <c r="E17" s="55"/>
      <c r="F17" s="55"/>
      <c r="G17" s="55"/>
      <c r="H17" s="58"/>
      <c r="I17" s="55"/>
      <c r="J17" s="55"/>
      <c r="K17" s="55"/>
      <c r="L17" s="55"/>
      <c r="M17" s="55"/>
    </row>
    <row r="18" spans="1:13" ht="15">
      <c r="A18" s="55"/>
      <c r="B18" s="55"/>
      <c r="C18" s="55"/>
      <c r="D18" s="55"/>
      <c r="E18" s="55"/>
      <c r="F18" s="55"/>
      <c r="G18" s="55"/>
      <c r="H18" s="55"/>
      <c r="I18" s="55"/>
      <c r="J18" s="55"/>
      <c r="K18" s="55"/>
      <c r="L18" s="55"/>
      <c r="M18" s="55"/>
    </row>
    <row r="19" spans="1:13" ht="15">
      <c r="A19" s="55"/>
      <c r="B19" s="55"/>
      <c r="C19" s="55"/>
      <c r="D19" s="55"/>
      <c r="E19" s="55"/>
      <c r="F19" s="55"/>
      <c r="G19" s="55"/>
      <c r="H19" s="55"/>
      <c r="I19" s="55"/>
      <c r="J19" s="55"/>
      <c r="K19" s="55"/>
      <c r="L19" s="55"/>
      <c r="M19" s="55"/>
    </row>
    <row r="20" spans="1:13" ht="15">
      <c r="A20" s="55"/>
      <c r="B20" s="55"/>
      <c r="C20" s="55"/>
      <c r="D20" s="55"/>
      <c r="E20" s="55"/>
      <c r="F20" s="55"/>
      <c r="G20" s="55"/>
      <c r="H20" s="55"/>
      <c r="I20" s="55"/>
      <c r="J20" s="55"/>
      <c r="K20" s="55"/>
      <c r="L20" s="55"/>
      <c r="M20" s="55"/>
    </row>
    <row r="21" ht="19.5" thickBot="1">
      <c r="O21" t="s">
        <v>47</v>
      </c>
    </row>
    <row r="22" spans="2:22"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2:22" ht="15">
      <c r="B23" s="83" t="s">
        <v>4</v>
      </c>
      <c r="C23" s="84"/>
      <c r="D23" s="85"/>
      <c r="E23" s="92" t="s">
        <v>31</v>
      </c>
      <c r="F23" s="93"/>
      <c r="G23" s="93"/>
      <c r="H23" s="93"/>
      <c r="I23" s="32">
        <f aca="true" t="shared" si="0" ref="I23:I33">R23</f>
        <v>0</v>
      </c>
      <c r="J23" s="25">
        <f aca="true" t="shared" si="1" ref="J23:K31">U23</f>
        <v>0</v>
      </c>
      <c r="K23" s="6">
        <f t="shared" si="1"/>
        <v>0</v>
      </c>
      <c r="O23" s="107" t="s">
        <v>4</v>
      </c>
      <c r="P23" s="92" t="s">
        <v>31</v>
      </c>
      <c r="Q23" s="110"/>
      <c r="R23" s="59">
        <v>0</v>
      </c>
      <c r="S23" s="5">
        <f>'共通部分マスター'!D19</f>
        <v>1290</v>
      </c>
      <c r="T23" s="5">
        <f>ROUNDDOWN(S23*(1+('共通部分マスター'!$D$12)/100),0)</f>
        <v>1393</v>
      </c>
      <c r="U23" s="5">
        <f aca="true" t="shared" si="2" ref="U23:U28">S23*R23</f>
        <v>0</v>
      </c>
      <c r="V23" s="18">
        <f aca="true" t="shared" si="3" ref="V23:V28">T23*R23</f>
        <v>0</v>
      </c>
    </row>
    <row r="24" spans="2:22" ht="15">
      <c r="B24" s="86"/>
      <c r="C24" s="87"/>
      <c r="D24" s="88"/>
      <c r="E24" s="94" t="s">
        <v>32</v>
      </c>
      <c r="F24" s="95"/>
      <c r="G24" s="95"/>
      <c r="H24" s="95"/>
      <c r="I24" s="33">
        <f t="shared" si="0"/>
        <v>0</v>
      </c>
      <c r="J24" s="37">
        <f t="shared" si="1"/>
        <v>0</v>
      </c>
      <c r="K24" s="8">
        <f t="shared" si="1"/>
        <v>0</v>
      </c>
      <c r="O24" s="108"/>
      <c r="P24" s="94" t="s">
        <v>32</v>
      </c>
      <c r="Q24" s="116"/>
      <c r="R24" s="60">
        <v>0</v>
      </c>
      <c r="S24" s="7">
        <f>'共通部分マスター'!D20</f>
        <v>2680</v>
      </c>
      <c r="T24" s="7">
        <f>ROUNDDOWN(S24*(1+('共通部分マスター'!$D$12)/100),0)</f>
        <v>2894</v>
      </c>
      <c r="U24" s="7">
        <f t="shared" si="2"/>
        <v>0</v>
      </c>
      <c r="V24" s="19">
        <f t="shared" si="3"/>
        <v>0</v>
      </c>
    </row>
    <row r="25" spans="2:22" ht="15">
      <c r="B25" s="86"/>
      <c r="C25" s="87"/>
      <c r="D25" s="88"/>
      <c r="E25" s="94" t="s">
        <v>33</v>
      </c>
      <c r="F25" s="95"/>
      <c r="G25" s="95"/>
      <c r="H25" s="95"/>
      <c r="I25" s="33">
        <f t="shared" si="0"/>
        <v>0</v>
      </c>
      <c r="J25" s="37">
        <f t="shared" si="1"/>
        <v>0</v>
      </c>
      <c r="K25" s="8">
        <f t="shared" si="1"/>
        <v>0</v>
      </c>
      <c r="O25" s="108"/>
      <c r="P25" s="94" t="s">
        <v>33</v>
      </c>
      <c r="Q25" s="116"/>
      <c r="R25" s="60">
        <v>0</v>
      </c>
      <c r="S25" s="7">
        <f>'共通部分マスター'!D21</f>
        <v>4930</v>
      </c>
      <c r="T25" s="7">
        <f>ROUNDDOWN(S25*(1+('共通部分マスター'!$D$12)/100),0)</f>
        <v>5324</v>
      </c>
      <c r="U25" s="7">
        <f t="shared" si="2"/>
        <v>0</v>
      </c>
      <c r="V25" s="19">
        <f t="shared" si="3"/>
        <v>0</v>
      </c>
    </row>
    <row r="26" spans="2:22" ht="15">
      <c r="B26" s="86"/>
      <c r="C26" s="87"/>
      <c r="D26" s="88"/>
      <c r="E26" s="94" t="s">
        <v>34</v>
      </c>
      <c r="F26" s="95"/>
      <c r="G26" s="95"/>
      <c r="H26" s="95"/>
      <c r="I26" s="33">
        <f t="shared" si="0"/>
        <v>0</v>
      </c>
      <c r="J26" s="37">
        <f t="shared" si="1"/>
        <v>0</v>
      </c>
      <c r="K26" s="8">
        <f t="shared" si="1"/>
        <v>0</v>
      </c>
      <c r="O26" s="108"/>
      <c r="P26" s="94" t="s">
        <v>34</v>
      </c>
      <c r="Q26" s="116"/>
      <c r="R26" s="60">
        <v>0</v>
      </c>
      <c r="S26" s="7">
        <f>'共通部分マスター'!D22</f>
        <v>6320</v>
      </c>
      <c r="T26" s="7">
        <f>ROUNDDOWN(S26*(1+('共通部分マスター'!$D$12)/100),0)</f>
        <v>6825</v>
      </c>
      <c r="U26" s="7">
        <f t="shared" si="2"/>
        <v>0</v>
      </c>
      <c r="V26" s="19">
        <f t="shared" si="3"/>
        <v>0</v>
      </c>
    </row>
    <row r="27" spans="2:22" ht="15">
      <c r="B27" s="86"/>
      <c r="C27" s="87"/>
      <c r="D27" s="88"/>
      <c r="E27" s="94" t="s">
        <v>35</v>
      </c>
      <c r="F27" s="95"/>
      <c r="G27" s="95"/>
      <c r="H27" s="95"/>
      <c r="I27" s="33">
        <f t="shared" si="0"/>
        <v>0</v>
      </c>
      <c r="J27" s="37">
        <f t="shared" si="1"/>
        <v>0</v>
      </c>
      <c r="K27" s="8">
        <f t="shared" si="1"/>
        <v>0</v>
      </c>
      <c r="O27" s="108"/>
      <c r="P27" s="94" t="s">
        <v>35</v>
      </c>
      <c r="Q27" s="116"/>
      <c r="R27" s="60">
        <v>0</v>
      </c>
      <c r="S27" s="7">
        <f>'共通部分マスター'!D23</f>
        <v>5430</v>
      </c>
      <c r="T27" s="7">
        <f>ROUNDDOWN(S27*(1+('共通部分マスター'!$D$12)/100),0)</f>
        <v>5864</v>
      </c>
      <c r="U27" s="7">
        <f t="shared" si="2"/>
        <v>0</v>
      </c>
      <c r="V27" s="19">
        <f t="shared" si="3"/>
        <v>0</v>
      </c>
    </row>
    <row r="28" spans="2:22" ht="19.5" thickBot="1">
      <c r="B28" s="86"/>
      <c r="C28" s="87"/>
      <c r="D28" s="88"/>
      <c r="E28" s="96" t="s">
        <v>36</v>
      </c>
      <c r="F28" s="97"/>
      <c r="G28" s="97"/>
      <c r="H28" s="97"/>
      <c r="I28" s="34">
        <f t="shared" si="0"/>
        <v>0</v>
      </c>
      <c r="J28" s="26">
        <f t="shared" si="1"/>
        <v>0</v>
      </c>
      <c r="K28" s="10">
        <f t="shared" si="1"/>
        <v>0</v>
      </c>
      <c r="O28" s="108"/>
      <c r="P28" s="96" t="s">
        <v>36</v>
      </c>
      <c r="Q28" s="114"/>
      <c r="R28" s="61">
        <v>0</v>
      </c>
      <c r="S28" s="9">
        <f>'共通部分マスター'!D24</f>
        <v>6820</v>
      </c>
      <c r="T28" s="9">
        <f>ROUNDDOWN(S28*(1+('共通部分マスター'!$D$12)/100),0)</f>
        <v>7365</v>
      </c>
      <c r="U28" s="9">
        <f t="shared" si="2"/>
        <v>0</v>
      </c>
      <c r="V28" s="20">
        <f t="shared" si="3"/>
        <v>0</v>
      </c>
    </row>
    <row r="29" spans="2:22" ht="20.25" thickBot="1" thickTop="1">
      <c r="B29" s="89"/>
      <c r="C29" s="90"/>
      <c r="D29" s="91"/>
      <c r="E29" s="98" t="s">
        <v>5</v>
      </c>
      <c r="F29" s="99"/>
      <c r="G29" s="99"/>
      <c r="H29" s="99"/>
      <c r="I29" s="31">
        <f t="shared" si="0"/>
        <v>0</v>
      </c>
      <c r="J29" s="38">
        <f t="shared" si="1"/>
        <v>0</v>
      </c>
      <c r="K29" s="11">
        <f t="shared" si="1"/>
        <v>0</v>
      </c>
      <c r="O29" s="109"/>
      <c r="P29" s="104" t="s">
        <v>5</v>
      </c>
      <c r="Q29" s="106"/>
      <c r="R29" s="30">
        <f>SUM(R23:R28)</f>
        <v>0</v>
      </c>
      <c r="S29" s="21"/>
      <c r="T29" s="22"/>
      <c r="U29" s="23">
        <f>SUM(U23:U28)</f>
        <v>0</v>
      </c>
      <c r="V29" s="24">
        <f>SUM(V23:V28)</f>
        <v>0</v>
      </c>
    </row>
    <row r="30" spans="2:23" ht="15">
      <c r="B30" s="83" t="s">
        <v>6</v>
      </c>
      <c r="C30" s="84"/>
      <c r="D30" s="85"/>
      <c r="E30" s="100" t="s">
        <v>7</v>
      </c>
      <c r="F30" s="101"/>
      <c r="G30" s="101"/>
      <c r="H30" s="101"/>
      <c r="I30" s="32">
        <f t="shared" si="0"/>
        <v>0</v>
      </c>
      <c r="J30" s="39">
        <f t="shared" si="1"/>
        <v>0</v>
      </c>
      <c r="K30" s="35">
        <f t="shared" si="1"/>
        <v>0</v>
      </c>
      <c r="O30" s="107" t="s">
        <v>6</v>
      </c>
      <c r="P30" s="92" t="s">
        <v>7</v>
      </c>
      <c r="Q30" s="110"/>
      <c r="R30" s="59">
        <v>0</v>
      </c>
      <c r="S30" s="62">
        <v>0</v>
      </c>
      <c r="T30" s="5">
        <f>ROUNDDOWN(S30*(1+('共通部分マスター'!$D$12)/100),0)</f>
        <v>0</v>
      </c>
      <c r="U30" s="5">
        <f>S30*R30</f>
        <v>0</v>
      </c>
      <c r="V30" s="18">
        <f>T30*R30</f>
        <v>0</v>
      </c>
      <c r="W30" s="47" t="s">
        <v>57</v>
      </c>
    </row>
    <row r="31" spans="2:23" ht="19.5" thickBot="1">
      <c r="B31" s="86"/>
      <c r="C31" s="87"/>
      <c r="D31" s="88"/>
      <c r="E31" s="102" t="s">
        <v>8</v>
      </c>
      <c r="F31" s="103"/>
      <c r="G31" s="103"/>
      <c r="H31" s="103"/>
      <c r="I31" s="34">
        <f t="shared" si="0"/>
        <v>0</v>
      </c>
      <c r="J31" s="40">
        <f t="shared" si="1"/>
        <v>0</v>
      </c>
      <c r="K31" s="36">
        <f t="shared" si="1"/>
        <v>0</v>
      </c>
      <c r="O31" s="108"/>
      <c r="P31" s="96" t="s">
        <v>8</v>
      </c>
      <c r="Q31" s="114"/>
      <c r="R31" s="61">
        <v>0</v>
      </c>
      <c r="S31" s="63">
        <v>0</v>
      </c>
      <c r="T31" s="9">
        <f>ROUNDDOWN(S31*(1+('共通部分マスター'!$D$12)/100),0)</f>
        <v>0</v>
      </c>
      <c r="U31" s="9">
        <f>S31*R31</f>
        <v>0</v>
      </c>
      <c r="V31" s="20">
        <f>T31*R31</f>
        <v>0</v>
      </c>
      <c r="W31" t="s">
        <v>65</v>
      </c>
    </row>
    <row r="32" spans="2:23" ht="20.25" thickBot="1" thickTop="1">
      <c r="B32" s="89"/>
      <c r="C32" s="90"/>
      <c r="D32" s="91"/>
      <c r="E32" s="104" t="s">
        <v>5</v>
      </c>
      <c r="F32" s="105"/>
      <c r="G32" s="105"/>
      <c r="H32" s="106"/>
      <c r="I32" s="31">
        <f t="shared" si="0"/>
        <v>0</v>
      </c>
      <c r="J32" s="41">
        <f>SUM(J30:J31)</f>
        <v>0</v>
      </c>
      <c r="K32" s="12">
        <f>SUM(K30:K31)</f>
        <v>0</v>
      </c>
      <c r="O32" s="109"/>
      <c r="P32" s="104" t="s">
        <v>5</v>
      </c>
      <c r="Q32" s="106"/>
      <c r="R32" s="30">
        <f>SUM(R30:R31)</f>
        <v>0</v>
      </c>
      <c r="S32" s="21"/>
      <c r="T32" s="22"/>
      <c r="U32" s="27">
        <f>SUM(U30:U31)</f>
        <v>0</v>
      </c>
      <c r="V32" s="24">
        <f>SUM(V30:V31)</f>
        <v>0</v>
      </c>
      <c r="W32" t="s">
        <v>64</v>
      </c>
    </row>
    <row r="33" spans="2:22" ht="19.5" thickBot="1">
      <c r="B33" s="111" t="s">
        <v>9</v>
      </c>
      <c r="C33" s="112"/>
      <c r="D33" s="112"/>
      <c r="E33" s="112"/>
      <c r="F33" s="112"/>
      <c r="G33" s="112"/>
      <c r="H33" s="112"/>
      <c r="I33" s="31">
        <f t="shared" si="0"/>
        <v>0</v>
      </c>
      <c r="J33" s="38">
        <f>J32+J29</f>
        <v>0</v>
      </c>
      <c r="K33" s="11">
        <f>K32+K29</f>
        <v>0</v>
      </c>
      <c r="O33" s="111" t="s">
        <v>9</v>
      </c>
      <c r="P33" s="112"/>
      <c r="Q33" s="113"/>
      <c r="R33" s="30">
        <f>R32+R29</f>
        <v>0</v>
      </c>
      <c r="S33" s="28"/>
      <c r="T33" s="29"/>
      <c r="U33" s="27">
        <f>U32+U29</f>
        <v>0</v>
      </c>
      <c r="V33" s="24">
        <f>V32+V29</f>
        <v>0</v>
      </c>
    </row>
    <row r="35" spans="10:12" ht="15">
      <c r="J35" s="15" t="s">
        <v>50</v>
      </c>
      <c r="K35" s="16">
        <f>'共通部分マスター'!D12</f>
        <v>8</v>
      </c>
      <c r="L35" t="s">
        <v>51</v>
      </c>
    </row>
    <row r="36" ht="15">
      <c r="B36" t="s">
        <v>60</v>
      </c>
    </row>
    <row r="37" ht="15">
      <c r="B37" t="s">
        <v>61</v>
      </c>
    </row>
    <row r="38" ht="15">
      <c r="B38" t="s">
        <v>62</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8"/>
  <sheetViews>
    <sheetView view="pageBreakPreview" zoomScaleSheetLayoutView="100" workbookViewId="0" topLeftCell="A1">
      <selection activeCell="R23" sqref="R23"/>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1" spans="1:13" ht="15">
      <c r="A1" s="55"/>
      <c r="B1" s="55"/>
      <c r="C1" s="55"/>
      <c r="D1" s="55"/>
      <c r="E1" s="55"/>
      <c r="F1" s="55"/>
      <c r="G1" s="55"/>
      <c r="H1" s="55"/>
      <c r="I1" s="55"/>
      <c r="J1" s="55"/>
      <c r="K1" s="55"/>
      <c r="L1" s="55"/>
      <c r="M1" s="55"/>
    </row>
    <row r="2" spans="1:13" ht="15">
      <c r="A2" s="55"/>
      <c r="B2" s="55" t="s">
        <v>43</v>
      </c>
      <c r="C2" s="55"/>
      <c r="D2" s="55"/>
      <c r="E2" s="55"/>
      <c r="F2" s="55"/>
      <c r="G2" s="55"/>
      <c r="H2" s="55"/>
      <c r="I2" s="55"/>
      <c r="J2" s="55"/>
      <c r="K2" s="55"/>
      <c r="L2" s="55"/>
      <c r="M2" s="55"/>
    </row>
    <row r="3" spans="1:13" ht="15">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ht="15">
      <c r="A9" s="55"/>
      <c r="B9" s="55"/>
      <c r="C9" s="55"/>
      <c r="D9" s="55"/>
      <c r="E9" s="55"/>
      <c r="F9" s="55"/>
      <c r="G9" s="55"/>
      <c r="H9" s="55"/>
      <c r="I9" s="55"/>
      <c r="J9" s="55"/>
      <c r="K9" s="55"/>
      <c r="L9" s="55"/>
      <c r="M9" s="55"/>
    </row>
    <row r="10" spans="1:13" ht="15">
      <c r="A10" s="55"/>
      <c r="B10" s="55"/>
      <c r="C10" s="55"/>
      <c r="D10" s="55"/>
      <c r="E10" s="55"/>
      <c r="F10" s="55"/>
      <c r="G10" s="55"/>
      <c r="H10" s="55"/>
      <c r="I10" s="55"/>
      <c r="J10" s="55"/>
      <c r="K10" s="55"/>
      <c r="L10" s="55"/>
      <c r="M10" s="55"/>
    </row>
    <row r="11" spans="1:13" ht="19.5" thickBot="1">
      <c r="A11" s="55"/>
      <c r="B11" s="67" t="s">
        <v>56</v>
      </c>
      <c r="C11" s="67"/>
      <c r="D11" s="67"/>
      <c r="E11" s="67"/>
      <c r="F11" s="67"/>
      <c r="G11" s="67"/>
      <c r="H11" s="67"/>
      <c r="I11" s="67"/>
      <c r="J11" s="67"/>
      <c r="K11" s="67"/>
      <c r="L11" s="67"/>
      <c r="M11" s="55"/>
    </row>
    <row r="12" spans="1:13" ht="19.5" thickTop="1">
      <c r="A12" s="55"/>
      <c r="B12" s="55"/>
      <c r="C12" s="55"/>
      <c r="D12" s="55"/>
      <c r="E12" s="55"/>
      <c r="F12" s="55"/>
      <c r="G12" s="57"/>
      <c r="H12" s="57"/>
      <c r="I12" s="57"/>
      <c r="J12" s="57"/>
      <c r="K12" s="55"/>
      <c r="L12" s="55"/>
      <c r="M12" s="55"/>
    </row>
    <row r="13" spans="1:13" ht="15">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115" t="str">
        <f>'共通部分マスター'!D5</f>
        <v>0123456789</v>
      </c>
      <c r="J14" s="115"/>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13" ht="15">
      <c r="A17" s="55"/>
      <c r="B17" s="55"/>
      <c r="C17" s="55"/>
      <c r="D17" s="55"/>
      <c r="E17" s="55"/>
      <c r="F17" s="55"/>
      <c r="G17" s="55"/>
      <c r="H17" s="58"/>
      <c r="I17" s="55"/>
      <c r="J17" s="55"/>
      <c r="K17" s="55"/>
      <c r="L17" s="55"/>
      <c r="M17" s="55"/>
    </row>
    <row r="18" spans="1:13" ht="15">
      <c r="A18" s="55"/>
      <c r="B18" s="55"/>
      <c r="C18" s="55"/>
      <c r="D18" s="55"/>
      <c r="E18" s="55"/>
      <c r="F18" s="55"/>
      <c r="G18" s="55"/>
      <c r="H18" s="55"/>
      <c r="I18" s="55"/>
      <c r="J18" s="55"/>
      <c r="K18" s="55"/>
      <c r="L18" s="55"/>
      <c r="M18" s="55"/>
    </row>
    <row r="19" spans="1:13" ht="15">
      <c r="A19" s="55"/>
      <c r="B19" s="55"/>
      <c r="C19" s="55"/>
      <c r="D19" s="55"/>
      <c r="E19" s="55"/>
      <c r="F19" s="55"/>
      <c r="G19" s="55"/>
      <c r="H19" s="55"/>
      <c r="I19" s="55"/>
      <c r="J19" s="55"/>
      <c r="K19" s="55"/>
      <c r="L19" s="55"/>
      <c r="M19" s="55"/>
    </row>
    <row r="20" spans="1:13" ht="15">
      <c r="A20" s="55"/>
      <c r="B20" s="55"/>
      <c r="C20" s="55"/>
      <c r="D20" s="55"/>
      <c r="E20" s="55"/>
      <c r="F20" s="55"/>
      <c r="G20" s="55"/>
      <c r="H20" s="55"/>
      <c r="I20" s="55"/>
      <c r="J20" s="55"/>
      <c r="K20" s="55"/>
      <c r="L20" s="55"/>
      <c r="M20" s="55"/>
    </row>
    <row r="21" ht="19.5" thickBot="1">
      <c r="O21" t="s">
        <v>47</v>
      </c>
    </row>
    <row r="22" spans="2:22"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2:22" ht="15">
      <c r="B23" s="83" t="s">
        <v>4</v>
      </c>
      <c r="C23" s="84"/>
      <c r="D23" s="85"/>
      <c r="E23" s="92" t="s">
        <v>31</v>
      </c>
      <c r="F23" s="93"/>
      <c r="G23" s="93"/>
      <c r="H23" s="93"/>
      <c r="I23" s="32">
        <f aca="true" t="shared" si="0" ref="I23:I33">R23</f>
        <v>0</v>
      </c>
      <c r="J23" s="25">
        <f aca="true" t="shared" si="1" ref="J23:K31">U23</f>
        <v>0</v>
      </c>
      <c r="K23" s="6">
        <f t="shared" si="1"/>
        <v>0</v>
      </c>
      <c r="O23" s="107" t="s">
        <v>4</v>
      </c>
      <c r="P23" s="92" t="s">
        <v>31</v>
      </c>
      <c r="Q23" s="110"/>
      <c r="R23" s="59">
        <v>0</v>
      </c>
      <c r="S23" s="5">
        <f>'共通部分マスター'!D19</f>
        <v>1290</v>
      </c>
      <c r="T23" s="5">
        <f>ROUNDDOWN(S23*(1+('共通部分マスター'!$D$12)/100),0)</f>
        <v>1393</v>
      </c>
      <c r="U23" s="5">
        <f aca="true" t="shared" si="2" ref="U23:U28">S23*R23</f>
        <v>0</v>
      </c>
      <c r="V23" s="18">
        <f aca="true" t="shared" si="3" ref="V23:V28">T23*R23</f>
        <v>0</v>
      </c>
    </row>
    <row r="24" spans="2:22" ht="15">
      <c r="B24" s="86"/>
      <c r="C24" s="87"/>
      <c r="D24" s="88"/>
      <c r="E24" s="94" t="s">
        <v>32</v>
      </c>
      <c r="F24" s="95"/>
      <c r="G24" s="95"/>
      <c r="H24" s="95"/>
      <c r="I24" s="33">
        <f t="shared" si="0"/>
        <v>0</v>
      </c>
      <c r="J24" s="37">
        <f t="shared" si="1"/>
        <v>0</v>
      </c>
      <c r="K24" s="8">
        <f t="shared" si="1"/>
        <v>0</v>
      </c>
      <c r="O24" s="108"/>
      <c r="P24" s="94" t="s">
        <v>32</v>
      </c>
      <c r="Q24" s="116"/>
      <c r="R24" s="60">
        <v>0</v>
      </c>
      <c r="S24" s="7">
        <f>'共通部分マスター'!D20</f>
        <v>2680</v>
      </c>
      <c r="T24" s="7">
        <f>ROUNDDOWN(S24*(1+('共通部分マスター'!$D$12)/100),0)</f>
        <v>2894</v>
      </c>
      <c r="U24" s="7">
        <f t="shared" si="2"/>
        <v>0</v>
      </c>
      <c r="V24" s="19">
        <f t="shared" si="3"/>
        <v>0</v>
      </c>
    </row>
    <row r="25" spans="2:22" ht="15">
      <c r="B25" s="86"/>
      <c r="C25" s="87"/>
      <c r="D25" s="88"/>
      <c r="E25" s="94" t="s">
        <v>33</v>
      </c>
      <c r="F25" s="95"/>
      <c r="G25" s="95"/>
      <c r="H25" s="95"/>
      <c r="I25" s="33">
        <f t="shared" si="0"/>
        <v>0</v>
      </c>
      <c r="J25" s="37">
        <f t="shared" si="1"/>
        <v>0</v>
      </c>
      <c r="K25" s="8">
        <f t="shared" si="1"/>
        <v>0</v>
      </c>
      <c r="O25" s="108"/>
      <c r="P25" s="94" t="s">
        <v>33</v>
      </c>
      <c r="Q25" s="116"/>
      <c r="R25" s="60">
        <v>0</v>
      </c>
      <c r="S25" s="7">
        <f>'共通部分マスター'!D21</f>
        <v>4930</v>
      </c>
      <c r="T25" s="7">
        <f>ROUNDDOWN(S25*(1+('共通部分マスター'!$D$12)/100),0)</f>
        <v>5324</v>
      </c>
      <c r="U25" s="7">
        <f t="shared" si="2"/>
        <v>0</v>
      </c>
      <c r="V25" s="19">
        <f t="shared" si="3"/>
        <v>0</v>
      </c>
    </row>
    <row r="26" spans="2:22" ht="15">
      <c r="B26" s="86"/>
      <c r="C26" s="87"/>
      <c r="D26" s="88"/>
      <c r="E26" s="94" t="s">
        <v>34</v>
      </c>
      <c r="F26" s="95"/>
      <c r="G26" s="95"/>
      <c r="H26" s="95"/>
      <c r="I26" s="33">
        <f t="shared" si="0"/>
        <v>0</v>
      </c>
      <c r="J26" s="37">
        <f t="shared" si="1"/>
        <v>0</v>
      </c>
      <c r="K26" s="8">
        <f t="shared" si="1"/>
        <v>0</v>
      </c>
      <c r="O26" s="108"/>
      <c r="P26" s="94" t="s">
        <v>34</v>
      </c>
      <c r="Q26" s="116"/>
      <c r="R26" s="60">
        <v>0</v>
      </c>
      <c r="S26" s="7">
        <f>'共通部分マスター'!D22</f>
        <v>6320</v>
      </c>
      <c r="T26" s="7">
        <f>ROUNDDOWN(S26*(1+('共通部分マスター'!$D$12)/100),0)</f>
        <v>6825</v>
      </c>
      <c r="U26" s="7">
        <f t="shared" si="2"/>
        <v>0</v>
      </c>
      <c r="V26" s="19">
        <f t="shared" si="3"/>
        <v>0</v>
      </c>
    </row>
    <row r="27" spans="2:22" ht="15">
      <c r="B27" s="86"/>
      <c r="C27" s="87"/>
      <c r="D27" s="88"/>
      <c r="E27" s="94" t="s">
        <v>35</v>
      </c>
      <c r="F27" s="95"/>
      <c r="G27" s="95"/>
      <c r="H27" s="95"/>
      <c r="I27" s="33">
        <f t="shared" si="0"/>
        <v>0</v>
      </c>
      <c r="J27" s="37">
        <f t="shared" si="1"/>
        <v>0</v>
      </c>
      <c r="K27" s="8">
        <f t="shared" si="1"/>
        <v>0</v>
      </c>
      <c r="O27" s="108"/>
      <c r="P27" s="94" t="s">
        <v>35</v>
      </c>
      <c r="Q27" s="116"/>
      <c r="R27" s="60">
        <v>0</v>
      </c>
      <c r="S27" s="7">
        <f>'共通部分マスター'!D23</f>
        <v>5430</v>
      </c>
      <c r="T27" s="7">
        <f>ROUNDDOWN(S27*(1+('共通部分マスター'!$D$12)/100),0)</f>
        <v>5864</v>
      </c>
      <c r="U27" s="7">
        <f t="shared" si="2"/>
        <v>0</v>
      </c>
      <c r="V27" s="19">
        <f t="shared" si="3"/>
        <v>0</v>
      </c>
    </row>
    <row r="28" spans="2:22" ht="19.5" thickBot="1">
      <c r="B28" s="86"/>
      <c r="C28" s="87"/>
      <c r="D28" s="88"/>
      <c r="E28" s="96" t="s">
        <v>36</v>
      </c>
      <c r="F28" s="97"/>
      <c r="G28" s="97"/>
      <c r="H28" s="97"/>
      <c r="I28" s="34">
        <f t="shared" si="0"/>
        <v>0</v>
      </c>
      <c r="J28" s="26">
        <f t="shared" si="1"/>
        <v>0</v>
      </c>
      <c r="K28" s="10">
        <f t="shared" si="1"/>
        <v>0</v>
      </c>
      <c r="O28" s="108"/>
      <c r="P28" s="96" t="s">
        <v>36</v>
      </c>
      <c r="Q28" s="114"/>
      <c r="R28" s="61">
        <v>0</v>
      </c>
      <c r="S28" s="9">
        <f>'共通部分マスター'!D24</f>
        <v>6820</v>
      </c>
      <c r="T28" s="9">
        <f>ROUNDDOWN(S28*(1+('共通部分マスター'!$D$12)/100),0)</f>
        <v>7365</v>
      </c>
      <c r="U28" s="9">
        <f t="shared" si="2"/>
        <v>0</v>
      </c>
      <c r="V28" s="20">
        <f t="shared" si="3"/>
        <v>0</v>
      </c>
    </row>
    <row r="29" spans="2:22" ht="20.25" thickBot="1" thickTop="1">
      <c r="B29" s="89"/>
      <c r="C29" s="90"/>
      <c r="D29" s="91"/>
      <c r="E29" s="98" t="s">
        <v>5</v>
      </c>
      <c r="F29" s="99"/>
      <c r="G29" s="99"/>
      <c r="H29" s="99"/>
      <c r="I29" s="31">
        <f t="shared" si="0"/>
        <v>0</v>
      </c>
      <c r="J29" s="38">
        <f t="shared" si="1"/>
        <v>0</v>
      </c>
      <c r="K29" s="11">
        <f t="shared" si="1"/>
        <v>0</v>
      </c>
      <c r="O29" s="109"/>
      <c r="P29" s="104" t="s">
        <v>5</v>
      </c>
      <c r="Q29" s="106"/>
      <c r="R29" s="30">
        <f>SUM(R23:R28)</f>
        <v>0</v>
      </c>
      <c r="S29" s="21"/>
      <c r="T29" s="22"/>
      <c r="U29" s="23">
        <f>SUM(U23:U28)</f>
        <v>0</v>
      </c>
      <c r="V29" s="24">
        <f>SUM(V23:V28)</f>
        <v>0</v>
      </c>
    </row>
    <row r="30" spans="2:23" ht="15">
      <c r="B30" s="83" t="s">
        <v>6</v>
      </c>
      <c r="C30" s="84"/>
      <c r="D30" s="85"/>
      <c r="E30" s="100" t="s">
        <v>7</v>
      </c>
      <c r="F30" s="101"/>
      <c r="G30" s="101"/>
      <c r="H30" s="101"/>
      <c r="I30" s="32">
        <f t="shared" si="0"/>
        <v>0</v>
      </c>
      <c r="J30" s="39">
        <f t="shared" si="1"/>
        <v>0</v>
      </c>
      <c r="K30" s="35">
        <f t="shared" si="1"/>
        <v>0</v>
      </c>
      <c r="O30" s="107" t="s">
        <v>6</v>
      </c>
      <c r="P30" s="92" t="s">
        <v>7</v>
      </c>
      <c r="Q30" s="110"/>
      <c r="R30" s="59">
        <v>0</v>
      </c>
      <c r="S30" s="62">
        <v>0</v>
      </c>
      <c r="T30" s="5">
        <f>ROUNDDOWN(S30*(1+('共通部分マスター'!$D$12)/100),0)</f>
        <v>0</v>
      </c>
      <c r="U30" s="5">
        <f>S30*R30</f>
        <v>0</v>
      </c>
      <c r="V30" s="18">
        <f>T30*R30</f>
        <v>0</v>
      </c>
      <c r="W30" s="47" t="s">
        <v>57</v>
      </c>
    </row>
    <row r="31" spans="2:23" ht="19.5" thickBot="1">
      <c r="B31" s="86"/>
      <c r="C31" s="87"/>
      <c r="D31" s="88"/>
      <c r="E31" s="102" t="s">
        <v>8</v>
      </c>
      <c r="F31" s="103"/>
      <c r="G31" s="103"/>
      <c r="H31" s="103"/>
      <c r="I31" s="34">
        <f t="shared" si="0"/>
        <v>0</v>
      </c>
      <c r="J31" s="40">
        <f t="shared" si="1"/>
        <v>0</v>
      </c>
      <c r="K31" s="36">
        <f t="shared" si="1"/>
        <v>0</v>
      </c>
      <c r="O31" s="108"/>
      <c r="P31" s="96" t="s">
        <v>8</v>
      </c>
      <c r="Q31" s="114"/>
      <c r="R31" s="61">
        <v>0</v>
      </c>
      <c r="S31" s="63">
        <v>0</v>
      </c>
      <c r="T31" s="9">
        <f>ROUNDDOWN(S31*(1+('共通部分マスター'!$D$12)/100),0)</f>
        <v>0</v>
      </c>
      <c r="U31" s="9">
        <f>S31*R31</f>
        <v>0</v>
      </c>
      <c r="V31" s="20">
        <f>T31*R31</f>
        <v>0</v>
      </c>
      <c r="W31" t="s">
        <v>65</v>
      </c>
    </row>
    <row r="32" spans="2:23" ht="20.25" thickBot="1" thickTop="1">
      <c r="B32" s="89"/>
      <c r="C32" s="90"/>
      <c r="D32" s="91"/>
      <c r="E32" s="104" t="s">
        <v>5</v>
      </c>
      <c r="F32" s="105"/>
      <c r="G32" s="105"/>
      <c r="H32" s="106"/>
      <c r="I32" s="31">
        <f t="shared" si="0"/>
        <v>0</v>
      </c>
      <c r="J32" s="41">
        <f>SUM(J30:J31)</f>
        <v>0</v>
      </c>
      <c r="K32" s="12">
        <f>SUM(K30:K31)</f>
        <v>0</v>
      </c>
      <c r="O32" s="109"/>
      <c r="P32" s="104" t="s">
        <v>5</v>
      </c>
      <c r="Q32" s="106"/>
      <c r="R32" s="30">
        <f>SUM(R30:R31)</f>
        <v>0</v>
      </c>
      <c r="S32" s="21"/>
      <c r="T32" s="22"/>
      <c r="U32" s="27">
        <f>SUM(U30:U31)</f>
        <v>0</v>
      </c>
      <c r="V32" s="24">
        <f>SUM(V30:V31)</f>
        <v>0</v>
      </c>
      <c r="W32" t="s">
        <v>64</v>
      </c>
    </row>
    <row r="33" spans="2:22" ht="19.5" thickBot="1">
      <c r="B33" s="111" t="s">
        <v>9</v>
      </c>
      <c r="C33" s="112"/>
      <c r="D33" s="112"/>
      <c r="E33" s="112"/>
      <c r="F33" s="112"/>
      <c r="G33" s="112"/>
      <c r="H33" s="112"/>
      <c r="I33" s="31">
        <f t="shared" si="0"/>
        <v>0</v>
      </c>
      <c r="J33" s="38">
        <f>J32+J29</f>
        <v>0</v>
      </c>
      <c r="K33" s="11">
        <f>K32+K29</f>
        <v>0</v>
      </c>
      <c r="O33" s="111" t="s">
        <v>9</v>
      </c>
      <c r="P33" s="112"/>
      <c r="Q33" s="113"/>
      <c r="R33" s="30">
        <f>R32+R29</f>
        <v>0</v>
      </c>
      <c r="S33" s="28"/>
      <c r="T33" s="29"/>
      <c r="U33" s="27">
        <f>U32+U29</f>
        <v>0</v>
      </c>
      <c r="V33" s="24">
        <f>V32+V29</f>
        <v>0</v>
      </c>
    </row>
    <row r="35" spans="10:12" ht="15">
      <c r="J35" s="15" t="s">
        <v>50</v>
      </c>
      <c r="K35" s="16">
        <f>'共通部分マスター'!D12</f>
        <v>8</v>
      </c>
      <c r="L35" t="s">
        <v>51</v>
      </c>
    </row>
    <row r="36" ht="15">
      <c r="B36" t="s">
        <v>60</v>
      </c>
    </row>
    <row r="37" ht="15">
      <c r="B37" t="s">
        <v>61</v>
      </c>
    </row>
    <row r="38" ht="15">
      <c r="B38" t="s">
        <v>62</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8"/>
  <sheetViews>
    <sheetView view="pageBreakPreview" zoomScaleSheetLayoutView="100" workbookViewId="0" topLeftCell="A1">
      <selection activeCell="R23" sqref="R23"/>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1" spans="1:13" ht="15">
      <c r="A1" s="55"/>
      <c r="B1" s="55"/>
      <c r="C1" s="55"/>
      <c r="D1" s="55"/>
      <c r="E1" s="55"/>
      <c r="F1" s="55"/>
      <c r="G1" s="55"/>
      <c r="H1" s="55"/>
      <c r="I1" s="55"/>
      <c r="J1" s="55"/>
      <c r="K1" s="55"/>
      <c r="L1" s="55"/>
      <c r="M1" s="55"/>
    </row>
    <row r="2" spans="1:13" ht="15">
      <c r="A2" s="55"/>
      <c r="B2" s="55" t="s">
        <v>43</v>
      </c>
      <c r="C2" s="55"/>
      <c r="D2" s="55"/>
      <c r="E2" s="55"/>
      <c r="F2" s="55"/>
      <c r="G2" s="55"/>
      <c r="H2" s="55"/>
      <c r="I2" s="55"/>
      <c r="J2" s="55"/>
      <c r="K2" s="55"/>
      <c r="L2" s="55"/>
      <c r="M2" s="55"/>
    </row>
    <row r="3" spans="1:13" ht="15">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ht="15">
      <c r="A9" s="55"/>
      <c r="B9" s="55"/>
      <c r="C9" s="55"/>
      <c r="D9" s="55"/>
      <c r="E9" s="55"/>
      <c r="F9" s="55"/>
      <c r="G9" s="55"/>
      <c r="H9" s="55"/>
      <c r="I9" s="55"/>
      <c r="J9" s="55"/>
      <c r="K9" s="55"/>
      <c r="L9" s="55"/>
      <c r="M9" s="55"/>
    </row>
    <row r="10" spans="1:13" ht="15">
      <c r="A10" s="55"/>
      <c r="B10" s="55"/>
      <c r="C10" s="55"/>
      <c r="D10" s="55"/>
      <c r="E10" s="55"/>
      <c r="F10" s="55"/>
      <c r="G10" s="55"/>
      <c r="H10" s="55"/>
      <c r="I10" s="55"/>
      <c r="J10" s="55"/>
      <c r="K10" s="55"/>
      <c r="L10" s="55"/>
      <c r="M10" s="55"/>
    </row>
    <row r="11" spans="1:13" ht="19.5" thickBot="1">
      <c r="A11" s="55"/>
      <c r="B11" s="67" t="s">
        <v>56</v>
      </c>
      <c r="C11" s="67"/>
      <c r="D11" s="67"/>
      <c r="E11" s="67"/>
      <c r="F11" s="67"/>
      <c r="G11" s="67"/>
      <c r="H11" s="67"/>
      <c r="I11" s="67"/>
      <c r="J11" s="67"/>
      <c r="K11" s="67"/>
      <c r="L11" s="67"/>
      <c r="M11" s="55"/>
    </row>
    <row r="12" spans="1:13" ht="19.5" thickTop="1">
      <c r="A12" s="55"/>
      <c r="B12" s="55"/>
      <c r="C12" s="55"/>
      <c r="D12" s="55"/>
      <c r="E12" s="55"/>
      <c r="F12" s="55"/>
      <c r="G12" s="57"/>
      <c r="H12" s="57"/>
      <c r="I12" s="57"/>
      <c r="J12" s="57"/>
      <c r="K12" s="55"/>
      <c r="L12" s="55"/>
      <c r="M12" s="55"/>
    </row>
    <row r="13" spans="1:13" ht="15">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115" t="str">
        <f>'共通部分マスター'!D5</f>
        <v>0123456789</v>
      </c>
      <c r="J14" s="115"/>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13" ht="15">
      <c r="A17" s="55"/>
      <c r="B17" s="55"/>
      <c r="C17" s="55"/>
      <c r="D17" s="55"/>
      <c r="E17" s="55"/>
      <c r="F17" s="55"/>
      <c r="G17" s="55"/>
      <c r="H17" s="58"/>
      <c r="I17" s="55"/>
      <c r="J17" s="55"/>
      <c r="K17" s="55"/>
      <c r="L17" s="55"/>
      <c r="M17" s="55"/>
    </row>
    <row r="18" spans="1:13" ht="15">
      <c r="A18" s="55"/>
      <c r="B18" s="55"/>
      <c r="C18" s="55"/>
      <c r="D18" s="55"/>
      <c r="E18" s="55"/>
      <c r="F18" s="55"/>
      <c r="G18" s="55"/>
      <c r="H18" s="55"/>
      <c r="I18" s="55"/>
      <c r="J18" s="55"/>
      <c r="K18" s="55"/>
      <c r="L18" s="55"/>
      <c r="M18" s="55"/>
    </row>
    <row r="19" spans="1:13" ht="15">
      <c r="A19" s="55"/>
      <c r="B19" s="55"/>
      <c r="C19" s="55"/>
      <c r="D19" s="55"/>
      <c r="E19" s="55"/>
      <c r="F19" s="55"/>
      <c r="G19" s="55"/>
      <c r="H19" s="55"/>
      <c r="I19" s="55"/>
      <c r="J19" s="55"/>
      <c r="K19" s="55"/>
      <c r="L19" s="55"/>
      <c r="M19" s="55"/>
    </row>
    <row r="20" spans="1:13" ht="15">
      <c r="A20" s="55"/>
      <c r="B20" s="55"/>
      <c r="C20" s="55"/>
      <c r="D20" s="55"/>
      <c r="E20" s="55"/>
      <c r="F20" s="55"/>
      <c r="G20" s="55"/>
      <c r="H20" s="55"/>
      <c r="I20" s="55"/>
      <c r="J20" s="55"/>
      <c r="K20" s="55"/>
      <c r="L20" s="55"/>
      <c r="M20" s="55"/>
    </row>
    <row r="21" ht="19.5" thickBot="1">
      <c r="O21" t="s">
        <v>47</v>
      </c>
    </row>
    <row r="22" spans="2:22"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2:22" ht="15">
      <c r="B23" s="83" t="s">
        <v>4</v>
      </c>
      <c r="C23" s="84"/>
      <c r="D23" s="85"/>
      <c r="E23" s="92" t="s">
        <v>31</v>
      </c>
      <c r="F23" s="93"/>
      <c r="G23" s="93"/>
      <c r="H23" s="93"/>
      <c r="I23" s="32">
        <f aca="true" t="shared" si="0" ref="I23:I33">R23</f>
        <v>0</v>
      </c>
      <c r="J23" s="25">
        <f aca="true" t="shared" si="1" ref="J23:K31">U23</f>
        <v>0</v>
      </c>
      <c r="K23" s="6">
        <f t="shared" si="1"/>
        <v>0</v>
      </c>
      <c r="O23" s="107" t="s">
        <v>4</v>
      </c>
      <c r="P23" s="92" t="s">
        <v>31</v>
      </c>
      <c r="Q23" s="110"/>
      <c r="R23" s="59">
        <v>0</v>
      </c>
      <c r="S23" s="5">
        <f>'共通部分マスター'!D19</f>
        <v>1290</v>
      </c>
      <c r="T23" s="5">
        <f>ROUNDDOWN(S23*(1+('共通部分マスター'!$D$12)/100),0)</f>
        <v>1393</v>
      </c>
      <c r="U23" s="5">
        <f aca="true" t="shared" si="2" ref="U23:U28">S23*R23</f>
        <v>0</v>
      </c>
      <c r="V23" s="18">
        <f aca="true" t="shared" si="3" ref="V23:V28">T23*R23</f>
        <v>0</v>
      </c>
    </row>
    <row r="24" spans="2:22" ht="15">
      <c r="B24" s="86"/>
      <c r="C24" s="87"/>
      <c r="D24" s="88"/>
      <c r="E24" s="94" t="s">
        <v>32</v>
      </c>
      <c r="F24" s="95"/>
      <c r="G24" s="95"/>
      <c r="H24" s="95"/>
      <c r="I24" s="33">
        <f t="shared" si="0"/>
        <v>0</v>
      </c>
      <c r="J24" s="37">
        <f t="shared" si="1"/>
        <v>0</v>
      </c>
      <c r="K24" s="8">
        <f t="shared" si="1"/>
        <v>0</v>
      </c>
      <c r="O24" s="108"/>
      <c r="P24" s="94" t="s">
        <v>32</v>
      </c>
      <c r="Q24" s="116"/>
      <c r="R24" s="60">
        <v>0</v>
      </c>
      <c r="S24" s="7">
        <f>'共通部分マスター'!D20</f>
        <v>2680</v>
      </c>
      <c r="T24" s="7">
        <f>ROUNDDOWN(S24*(1+('共通部分マスター'!$D$12)/100),0)</f>
        <v>2894</v>
      </c>
      <c r="U24" s="7">
        <f t="shared" si="2"/>
        <v>0</v>
      </c>
      <c r="V24" s="19">
        <f t="shared" si="3"/>
        <v>0</v>
      </c>
    </row>
    <row r="25" spans="2:22" ht="15">
      <c r="B25" s="86"/>
      <c r="C25" s="87"/>
      <c r="D25" s="88"/>
      <c r="E25" s="94" t="s">
        <v>33</v>
      </c>
      <c r="F25" s="95"/>
      <c r="G25" s="95"/>
      <c r="H25" s="95"/>
      <c r="I25" s="33">
        <f t="shared" si="0"/>
        <v>0</v>
      </c>
      <c r="J25" s="37">
        <f t="shared" si="1"/>
        <v>0</v>
      </c>
      <c r="K25" s="8">
        <f t="shared" si="1"/>
        <v>0</v>
      </c>
      <c r="O25" s="108"/>
      <c r="P25" s="94" t="s">
        <v>33</v>
      </c>
      <c r="Q25" s="116"/>
      <c r="R25" s="60">
        <v>0</v>
      </c>
      <c r="S25" s="7">
        <f>'共通部分マスター'!D21</f>
        <v>4930</v>
      </c>
      <c r="T25" s="7">
        <f>ROUNDDOWN(S25*(1+('共通部分マスター'!$D$12)/100),0)</f>
        <v>5324</v>
      </c>
      <c r="U25" s="7">
        <f t="shared" si="2"/>
        <v>0</v>
      </c>
      <c r="V25" s="19">
        <f t="shared" si="3"/>
        <v>0</v>
      </c>
    </row>
    <row r="26" spans="2:22" ht="15">
      <c r="B26" s="86"/>
      <c r="C26" s="87"/>
      <c r="D26" s="88"/>
      <c r="E26" s="94" t="s">
        <v>34</v>
      </c>
      <c r="F26" s="95"/>
      <c r="G26" s="95"/>
      <c r="H26" s="95"/>
      <c r="I26" s="33">
        <f t="shared" si="0"/>
        <v>0</v>
      </c>
      <c r="J26" s="37">
        <f t="shared" si="1"/>
        <v>0</v>
      </c>
      <c r="K26" s="8">
        <f t="shared" si="1"/>
        <v>0</v>
      </c>
      <c r="O26" s="108"/>
      <c r="P26" s="94" t="s">
        <v>34</v>
      </c>
      <c r="Q26" s="116"/>
      <c r="R26" s="60">
        <v>0</v>
      </c>
      <c r="S26" s="7">
        <f>'共通部分マスター'!D22</f>
        <v>6320</v>
      </c>
      <c r="T26" s="7">
        <f>ROUNDDOWN(S26*(1+('共通部分マスター'!$D$12)/100),0)</f>
        <v>6825</v>
      </c>
      <c r="U26" s="7">
        <f t="shared" si="2"/>
        <v>0</v>
      </c>
      <c r="V26" s="19">
        <f t="shared" si="3"/>
        <v>0</v>
      </c>
    </row>
    <row r="27" spans="2:22" ht="15">
      <c r="B27" s="86"/>
      <c r="C27" s="87"/>
      <c r="D27" s="88"/>
      <c r="E27" s="94" t="s">
        <v>35</v>
      </c>
      <c r="F27" s="95"/>
      <c r="G27" s="95"/>
      <c r="H27" s="95"/>
      <c r="I27" s="33">
        <f t="shared" si="0"/>
        <v>0</v>
      </c>
      <c r="J27" s="37">
        <f t="shared" si="1"/>
        <v>0</v>
      </c>
      <c r="K27" s="8">
        <f t="shared" si="1"/>
        <v>0</v>
      </c>
      <c r="O27" s="108"/>
      <c r="P27" s="94" t="s">
        <v>35</v>
      </c>
      <c r="Q27" s="116"/>
      <c r="R27" s="60">
        <v>0</v>
      </c>
      <c r="S27" s="7">
        <f>'共通部分マスター'!D23</f>
        <v>5430</v>
      </c>
      <c r="T27" s="7">
        <f>ROUNDDOWN(S27*(1+('共通部分マスター'!$D$12)/100),0)</f>
        <v>5864</v>
      </c>
      <c r="U27" s="7">
        <f t="shared" si="2"/>
        <v>0</v>
      </c>
      <c r="V27" s="19">
        <f t="shared" si="3"/>
        <v>0</v>
      </c>
    </row>
    <row r="28" spans="2:22" ht="19.5" thickBot="1">
      <c r="B28" s="86"/>
      <c r="C28" s="87"/>
      <c r="D28" s="88"/>
      <c r="E28" s="96" t="s">
        <v>36</v>
      </c>
      <c r="F28" s="97"/>
      <c r="G28" s="97"/>
      <c r="H28" s="97"/>
      <c r="I28" s="34">
        <f t="shared" si="0"/>
        <v>0</v>
      </c>
      <c r="J28" s="26">
        <f t="shared" si="1"/>
        <v>0</v>
      </c>
      <c r="K28" s="10">
        <f t="shared" si="1"/>
        <v>0</v>
      </c>
      <c r="O28" s="108"/>
      <c r="P28" s="96" t="s">
        <v>36</v>
      </c>
      <c r="Q28" s="114"/>
      <c r="R28" s="61">
        <v>0</v>
      </c>
      <c r="S28" s="9">
        <f>'共通部分マスター'!D24</f>
        <v>6820</v>
      </c>
      <c r="T28" s="9">
        <f>ROUNDDOWN(S28*(1+('共通部分マスター'!$D$12)/100),0)</f>
        <v>7365</v>
      </c>
      <c r="U28" s="9">
        <f t="shared" si="2"/>
        <v>0</v>
      </c>
      <c r="V28" s="20">
        <f t="shared" si="3"/>
        <v>0</v>
      </c>
    </row>
    <row r="29" spans="2:22" ht="20.25" thickBot="1" thickTop="1">
      <c r="B29" s="89"/>
      <c r="C29" s="90"/>
      <c r="D29" s="91"/>
      <c r="E29" s="98" t="s">
        <v>5</v>
      </c>
      <c r="F29" s="99"/>
      <c r="G29" s="99"/>
      <c r="H29" s="99"/>
      <c r="I29" s="31">
        <f t="shared" si="0"/>
        <v>0</v>
      </c>
      <c r="J29" s="38">
        <f t="shared" si="1"/>
        <v>0</v>
      </c>
      <c r="K29" s="11">
        <f t="shared" si="1"/>
        <v>0</v>
      </c>
      <c r="O29" s="109"/>
      <c r="P29" s="104" t="s">
        <v>5</v>
      </c>
      <c r="Q29" s="106"/>
      <c r="R29" s="30">
        <f>SUM(R23:R28)</f>
        <v>0</v>
      </c>
      <c r="S29" s="21"/>
      <c r="T29" s="22"/>
      <c r="U29" s="23">
        <f>SUM(U23:U28)</f>
        <v>0</v>
      </c>
      <c r="V29" s="24">
        <f>SUM(V23:V28)</f>
        <v>0</v>
      </c>
    </row>
    <row r="30" spans="2:23" ht="15">
      <c r="B30" s="83" t="s">
        <v>6</v>
      </c>
      <c r="C30" s="84"/>
      <c r="D30" s="85"/>
      <c r="E30" s="100" t="s">
        <v>7</v>
      </c>
      <c r="F30" s="101"/>
      <c r="G30" s="101"/>
      <c r="H30" s="101"/>
      <c r="I30" s="32">
        <f t="shared" si="0"/>
        <v>0</v>
      </c>
      <c r="J30" s="39">
        <f t="shared" si="1"/>
        <v>0</v>
      </c>
      <c r="K30" s="35">
        <f t="shared" si="1"/>
        <v>0</v>
      </c>
      <c r="O30" s="107" t="s">
        <v>6</v>
      </c>
      <c r="P30" s="92" t="s">
        <v>7</v>
      </c>
      <c r="Q30" s="110"/>
      <c r="R30" s="59">
        <v>0</v>
      </c>
      <c r="S30" s="62">
        <v>0</v>
      </c>
      <c r="T30" s="5">
        <f>ROUNDDOWN(S30*(1+('共通部分マスター'!$D$12)/100),0)</f>
        <v>0</v>
      </c>
      <c r="U30" s="5">
        <f>S30*R30</f>
        <v>0</v>
      </c>
      <c r="V30" s="18">
        <f>T30*R30</f>
        <v>0</v>
      </c>
      <c r="W30" s="47" t="s">
        <v>57</v>
      </c>
    </row>
    <row r="31" spans="2:23" ht="19.5" thickBot="1">
      <c r="B31" s="86"/>
      <c r="C31" s="87"/>
      <c r="D31" s="88"/>
      <c r="E31" s="102" t="s">
        <v>8</v>
      </c>
      <c r="F31" s="103"/>
      <c r="G31" s="103"/>
      <c r="H31" s="103"/>
      <c r="I31" s="34">
        <f t="shared" si="0"/>
        <v>0</v>
      </c>
      <c r="J31" s="40">
        <f t="shared" si="1"/>
        <v>0</v>
      </c>
      <c r="K31" s="36">
        <f t="shared" si="1"/>
        <v>0</v>
      </c>
      <c r="O31" s="108"/>
      <c r="P31" s="96" t="s">
        <v>8</v>
      </c>
      <c r="Q31" s="114"/>
      <c r="R31" s="61">
        <v>0</v>
      </c>
      <c r="S31" s="63">
        <v>0</v>
      </c>
      <c r="T31" s="9">
        <f>ROUNDDOWN(S31*(1+('共通部分マスター'!$D$12)/100),0)</f>
        <v>0</v>
      </c>
      <c r="U31" s="9">
        <f>S31*R31</f>
        <v>0</v>
      </c>
      <c r="V31" s="20">
        <f>T31*R31</f>
        <v>0</v>
      </c>
      <c r="W31" t="s">
        <v>65</v>
      </c>
    </row>
    <row r="32" spans="2:23" ht="20.25" thickBot="1" thickTop="1">
      <c r="B32" s="89"/>
      <c r="C32" s="90"/>
      <c r="D32" s="91"/>
      <c r="E32" s="104" t="s">
        <v>5</v>
      </c>
      <c r="F32" s="105"/>
      <c r="G32" s="105"/>
      <c r="H32" s="106"/>
      <c r="I32" s="31">
        <f t="shared" si="0"/>
        <v>0</v>
      </c>
      <c r="J32" s="41">
        <f>SUM(J30:J31)</f>
        <v>0</v>
      </c>
      <c r="K32" s="12">
        <f>SUM(K30:K31)</f>
        <v>0</v>
      </c>
      <c r="O32" s="109"/>
      <c r="P32" s="104" t="s">
        <v>5</v>
      </c>
      <c r="Q32" s="106"/>
      <c r="R32" s="30">
        <f>SUM(R30:R31)</f>
        <v>0</v>
      </c>
      <c r="S32" s="21"/>
      <c r="T32" s="22"/>
      <c r="U32" s="27">
        <f>SUM(U30:U31)</f>
        <v>0</v>
      </c>
      <c r="V32" s="24">
        <f>SUM(V30:V31)</f>
        <v>0</v>
      </c>
      <c r="W32" t="s">
        <v>64</v>
      </c>
    </row>
    <row r="33" spans="2:22" ht="19.5" thickBot="1">
      <c r="B33" s="111" t="s">
        <v>9</v>
      </c>
      <c r="C33" s="112"/>
      <c r="D33" s="112"/>
      <c r="E33" s="112"/>
      <c r="F33" s="112"/>
      <c r="G33" s="112"/>
      <c r="H33" s="112"/>
      <c r="I33" s="31">
        <f t="shared" si="0"/>
        <v>0</v>
      </c>
      <c r="J33" s="38">
        <f>J32+J29</f>
        <v>0</v>
      </c>
      <c r="K33" s="11">
        <f>K32+K29</f>
        <v>0</v>
      </c>
      <c r="O33" s="111" t="s">
        <v>9</v>
      </c>
      <c r="P33" s="112"/>
      <c r="Q33" s="113"/>
      <c r="R33" s="30">
        <f>R32+R29</f>
        <v>0</v>
      </c>
      <c r="S33" s="28"/>
      <c r="T33" s="29"/>
      <c r="U33" s="27">
        <f>U32+U29</f>
        <v>0</v>
      </c>
      <c r="V33" s="24">
        <f>V32+V29</f>
        <v>0</v>
      </c>
    </row>
    <row r="35" spans="10:12" ht="15">
      <c r="J35" s="15" t="s">
        <v>50</v>
      </c>
      <c r="K35" s="16">
        <f>'共通部分マスター'!D12</f>
        <v>8</v>
      </c>
      <c r="L35" t="s">
        <v>51</v>
      </c>
    </row>
    <row r="36" ht="15">
      <c r="B36" t="s">
        <v>60</v>
      </c>
    </row>
    <row r="37" ht="15">
      <c r="B37" t="s">
        <v>61</v>
      </c>
    </row>
    <row r="38" ht="15">
      <c r="B38" t="s">
        <v>62</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8"/>
  <sheetViews>
    <sheetView view="pageBreakPreview" zoomScaleSheetLayoutView="100" workbookViewId="0" topLeftCell="A1">
      <selection activeCell="R23" sqref="R23"/>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1" spans="1:13" ht="15">
      <c r="A1" s="55"/>
      <c r="B1" s="55"/>
      <c r="C1" s="55"/>
      <c r="D1" s="55"/>
      <c r="E1" s="55"/>
      <c r="F1" s="55"/>
      <c r="G1" s="55"/>
      <c r="H1" s="55"/>
      <c r="I1" s="55"/>
      <c r="J1" s="55"/>
      <c r="K1" s="55"/>
      <c r="L1" s="55"/>
      <c r="M1" s="55"/>
    </row>
    <row r="2" spans="1:13" ht="15">
      <c r="A2" s="55"/>
      <c r="B2" s="55" t="s">
        <v>43</v>
      </c>
      <c r="C2" s="55"/>
      <c r="D2" s="55"/>
      <c r="E2" s="55"/>
      <c r="F2" s="55"/>
      <c r="G2" s="55"/>
      <c r="H2" s="55"/>
      <c r="I2" s="55"/>
      <c r="J2" s="55"/>
      <c r="K2" s="55"/>
      <c r="L2" s="55"/>
      <c r="M2" s="55"/>
    </row>
    <row r="3" spans="1:13" ht="15">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ht="15">
      <c r="A9" s="55"/>
      <c r="B9" s="55"/>
      <c r="C9" s="55"/>
      <c r="D9" s="55"/>
      <c r="E9" s="55"/>
      <c r="F9" s="55"/>
      <c r="G9" s="55"/>
      <c r="H9" s="55"/>
      <c r="I9" s="55"/>
      <c r="J9" s="55"/>
      <c r="K9" s="55"/>
      <c r="L9" s="55"/>
      <c r="M9" s="55"/>
    </row>
    <row r="10" spans="1:13" ht="15">
      <c r="A10" s="55"/>
      <c r="B10" s="55"/>
      <c r="C10" s="55"/>
      <c r="D10" s="55"/>
      <c r="E10" s="55"/>
      <c r="F10" s="55"/>
      <c r="G10" s="55"/>
      <c r="H10" s="55"/>
      <c r="I10" s="55"/>
      <c r="J10" s="55"/>
      <c r="K10" s="55"/>
      <c r="L10" s="55"/>
      <c r="M10" s="55"/>
    </row>
    <row r="11" spans="1:13" ht="19.5" thickBot="1">
      <c r="A11" s="55"/>
      <c r="B11" s="67" t="s">
        <v>56</v>
      </c>
      <c r="C11" s="67"/>
      <c r="D11" s="67"/>
      <c r="E11" s="67"/>
      <c r="F11" s="67"/>
      <c r="G11" s="67"/>
      <c r="H11" s="67"/>
      <c r="I11" s="67"/>
      <c r="J11" s="67"/>
      <c r="K11" s="67"/>
      <c r="L11" s="67"/>
      <c r="M11" s="55"/>
    </row>
    <row r="12" spans="1:13" ht="19.5" thickTop="1">
      <c r="A12" s="55"/>
      <c r="B12" s="55"/>
      <c r="C12" s="55"/>
      <c r="D12" s="55"/>
      <c r="E12" s="55"/>
      <c r="F12" s="55"/>
      <c r="G12" s="57"/>
      <c r="H12" s="57"/>
      <c r="I12" s="57"/>
      <c r="J12" s="57"/>
      <c r="K12" s="55"/>
      <c r="L12" s="55"/>
      <c r="M12" s="55"/>
    </row>
    <row r="13" spans="1:13" ht="15">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115" t="str">
        <f>'共通部分マスター'!D5</f>
        <v>0123456789</v>
      </c>
      <c r="J14" s="115"/>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13" ht="15">
      <c r="A17" s="55"/>
      <c r="B17" s="55"/>
      <c r="C17" s="55"/>
      <c r="D17" s="55"/>
      <c r="E17" s="55"/>
      <c r="F17" s="55"/>
      <c r="G17" s="55"/>
      <c r="H17" s="58"/>
      <c r="I17" s="55"/>
      <c r="J17" s="55"/>
      <c r="K17" s="55"/>
      <c r="L17" s="55"/>
      <c r="M17" s="55"/>
    </row>
    <row r="18" spans="1:13" ht="15">
      <c r="A18" s="55"/>
      <c r="B18" s="55"/>
      <c r="C18" s="55"/>
      <c r="D18" s="55"/>
      <c r="E18" s="55"/>
      <c r="F18" s="55"/>
      <c r="G18" s="55"/>
      <c r="H18" s="55"/>
      <c r="I18" s="55"/>
      <c r="J18" s="55"/>
      <c r="K18" s="55"/>
      <c r="L18" s="55"/>
      <c r="M18" s="55"/>
    </row>
    <row r="19" spans="1:13" ht="15">
      <c r="A19" s="55"/>
      <c r="B19" s="55"/>
      <c r="C19" s="55"/>
      <c r="D19" s="55"/>
      <c r="E19" s="55"/>
      <c r="F19" s="55"/>
      <c r="G19" s="55"/>
      <c r="H19" s="55"/>
      <c r="I19" s="55"/>
      <c r="J19" s="55"/>
      <c r="K19" s="55"/>
      <c r="L19" s="55"/>
      <c r="M19" s="55"/>
    </row>
    <row r="20" spans="1:13" ht="15">
      <c r="A20" s="55"/>
      <c r="B20" s="55"/>
      <c r="C20" s="55"/>
      <c r="D20" s="55"/>
      <c r="E20" s="55"/>
      <c r="F20" s="55"/>
      <c r="G20" s="55"/>
      <c r="H20" s="55"/>
      <c r="I20" s="55"/>
      <c r="J20" s="55"/>
      <c r="K20" s="55"/>
      <c r="L20" s="55"/>
      <c r="M20" s="55"/>
    </row>
    <row r="21" ht="19.5" thickBot="1">
      <c r="O21" t="s">
        <v>47</v>
      </c>
    </row>
    <row r="22" spans="2:22"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2:22" ht="15">
      <c r="B23" s="83" t="s">
        <v>4</v>
      </c>
      <c r="C23" s="84"/>
      <c r="D23" s="85"/>
      <c r="E23" s="92" t="s">
        <v>31</v>
      </c>
      <c r="F23" s="93"/>
      <c r="G23" s="93"/>
      <c r="H23" s="93"/>
      <c r="I23" s="32">
        <f aca="true" t="shared" si="0" ref="I23:I33">R23</f>
        <v>0</v>
      </c>
      <c r="J23" s="25">
        <f aca="true" t="shared" si="1" ref="J23:K31">U23</f>
        <v>0</v>
      </c>
      <c r="K23" s="6">
        <f t="shared" si="1"/>
        <v>0</v>
      </c>
      <c r="O23" s="107" t="s">
        <v>4</v>
      </c>
      <c r="P23" s="92" t="s">
        <v>31</v>
      </c>
      <c r="Q23" s="110"/>
      <c r="R23" s="59">
        <v>0</v>
      </c>
      <c r="S23" s="5">
        <f>'共通部分マスター'!D19</f>
        <v>1290</v>
      </c>
      <c r="T23" s="5">
        <f>ROUNDDOWN(S23*(1+('共通部分マスター'!$D$12)/100),0)</f>
        <v>1393</v>
      </c>
      <c r="U23" s="5">
        <f aca="true" t="shared" si="2" ref="U23:U28">S23*R23</f>
        <v>0</v>
      </c>
      <c r="V23" s="18">
        <f aca="true" t="shared" si="3" ref="V23:V28">T23*R23</f>
        <v>0</v>
      </c>
    </row>
    <row r="24" spans="2:22" ht="15">
      <c r="B24" s="86"/>
      <c r="C24" s="87"/>
      <c r="D24" s="88"/>
      <c r="E24" s="94" t="s">
        <v>32</v>
      </c>
      <c r="F24" s="95"/>
      <c r="G24" s="95"/>
      <c r="H24" s="95"/>
      <c r="I24" s="33">
        <f t="shared" si="0"/>
        <v>0</v>
      </c>
      <c r="J24" s="37">
        <f t="shared" si="1"/>
        <v>0</v>
      </c>
      <c r="K24" s="8">
        <f t="shared" si="1"/>
        <v>0</v>
      </c>
      <c r="O24" s="108"/>
      <c r="P24" s="94" t="s">
        <v>32</v>
      </c>
      <c r="Q24" s="116"/>
      <c r="R24" s="60">
        <v>0</v>
      </c>
      <c r="S24" s="7">
        <f>'共通部分マスター'!D20</f>
        <v>2680</v>
      </c>
      <c r="T24" s="7">
        <f>ROUNDDOWN(S24*(1+('共通部分マスター'!$D$12)/100),0)</f>
        <v>2894</v>
      </c>
      <c r="U24" s="7">
        <f t="shared" si="2"/>
        <v>0</v>
      </c>
      <c r="V24" s="19">
        <f t="shared" si="3"/>
        <v>0</v>
      </c>
    </row>
    <row r="25" spans="2:22" ht="15">
      <c r="B25" s="86"/>
      <c r="C25" s="87"/>
      <c r="D25" s="88"/>
      <c r="E25" s="94" t="s">
        <v>33</v>
      </c>
      <c r="F25" s="95"/>
      <c r="G25" s="95"/>
      <c r="H25" s="95"/>
      <c r="I25" s="33">
        <f t="shared" si="0"/>
        <v>0</v>
      </c>
      <c r="J25" s="37">
        <f t="shared" si="1"/>
        <v>0</v>
      </c>
      <c r="K25" s="8">
        <f t="shared" si="1"/>
        <v>0</v>
      </c>
      <c r="O25" s="108"/>
      <c r="P25" s="94" t="s">
        <v>33</v>
      </c>
      <c r="Q25" s="116"/>
      <c r="R25" s="60">
        <v>0</v>
      </c>
      <c r="S25" s="7">
        <f>'共通部分マスター'!D21</f>
        <v>4930</v>
      </c>
      <c r="T25" s="7">
        <f>ROUNDDOWN(S25*(1+('共通部分マスター'!$D$12)/100),0)</f>
        <v>5324</v>
      </c>
      <c r="U25" s="7">
        <f t="shared" si="2"/>
        <v>0</v>
      </c>
      <c r="V25" s="19">
        <f t="shared" si="3"/>
        <v>0</v>
      </c>
    </row>
    <row r="26" spans="2:22" ht="15">
      <c r="B26" s="86"/>
      <c r="C26" s="87"/>
      <c r="D26" s="88"/>
      <c r="E26" s="94" t="s">
        <v>34</v>
      </c>
      <c r="F26" s="95"/>
      <c r="G26" s="95"/>
      <c r="H26" s="95"/>
      <c r="I26" s="33">
        <f t="shared" si="0"/>
        <v>0</v>
      </c>
      <c r="J26" s="37">
        <f t="shared" si="1"/>
        <v>0</v>
      </c>
      <c r="K26" s="8">
        <f t="shared" si="1"/>
        <v>0</v>
      </c>
      <c r="O26" s="108"/>
      <c r="P26" s="94" t="s">
        <v>34</v>
      </c>
      <c r="Q26" s="116"/>
      <c r="R26" s="60">
        <v>0</v>
      </c>
      <c r="S26" s="7">
        <f>'共通部分マスター'!D22</f>
        <v>6320</v>
      </c>
      <c r="T26" s="7">
        <f>ROUNDDOWN(S26*(1+('共通部分マスター'!$D$12)/100),0)</f>
        <v>6825</v>
      </c>
      <c r="U26" s="7">
        <f t="shared" si="2"/>
        <v>0</v>
      </c>
      <c r="V26" s="19">
        <f t="shared" si="3"/>
        <v>0</v>
      </c>
    </row>
    <row r="27" spans="2:22" ht="15">
      <c r="B27" s="86"/>
      <c r="C27" s="87"/>
      <c r="D27" s="88"/>
      <c r="E27" s="94" t="s">
        <v>35</v>
      </c>
      <c r="F27" s="95"/>
      <c r="G27" s="95"/>
      <c r="H27" s="95"/>
      <c r="I27" s="33">
        <f t="shared" si="0"/>
        <v>0</v>
      </c>
      <c r="J27" s="37">
        <f t="shared" si="1"/>
        <v>0</v>
      </c>
      <c r="K27" s="8">
        <f t="shared" si="1"/>
        <v>0</v>
      </c>
      <c r="O27" s="108"/>
      <c r="P27" s="94" t="s">
        <v>35</v>
      </c>
      <c r="Q27" s="116"/>
      <c r="R27" s="60">
        <v>0</v>
      </c>
      <c r="S27" s="7">
        <f>'共通部分マスター'!D23</f>
        <v>5430</v>
      </c>
      <c r="T27" s="7">
        <f>ROUNDDOWN(S27*(1+('共通部分マスター'!$D$12)/100),0)</f>
        <v>5864</v>
      </c>
      <c r="U27" s="7">
        <f t="shared" si="2"/>
        <v>0</v>
      </c>
      <c r="V27" s="19">
        <f t="shared" si="3"/>
        <v>0</v>
      </c>
    </row>
    <row r="28" spans="2:22" ht="19.5" thickBot="1">
      <c r="B28" s="86"/>
      <c r="C28" s="87"/>
      <c r="D28" s="88"/>
      <c r="E28" s="96" t="s">
        <v>36</v>
      </c>
      <c r="F28" s="97"/>
      <c r="G28" s="97"/>
      <c r="H28" s="97"/>
      <c r="I28" s="34">
        <f t="shared" si="0"/>
        <v>0</v>
      </c>
      <c r="J28" s="26">
        <f t="shared" si="1"/>
        <v>0</v>
      </c>
      <c r="K28" s="10">
        <f t="shared" si="1"/>
        <v>0</v>
      </c>
      <c r="O28" s="108"/>
      <c r="P28" s="96" t="s">
        <v>36</v>
      </c>
      <c r="Q28" s="114"/>
      <c r="R28" s="61">
        <v>0</v>
      </c>
      <c r="S28" s="9">
        <f>'共通部分マスター'!D24</f>
        <v>6820</v>
      </c>
      <c r="T28" s="9">
        <f>ROUNDDOWN(S28*(1+('共通部分マスター'!$D$12)/100),0)</f>
        <v>7365</v>
      </c>
      <c r="U28" s="9">
        <f t="shared" si="2"/>
        <v>0</v>
      </c>
      <c r="V28" s="20">
        <f t="shared" si="3"/>
        <v>0</v>
      </c>
    </row>
    <row r="29" spans="2:22" ht="20.25" thickBot="1" thickTop="1">
      <c r="B29" s="89"/>
      <c r="C29" s="90"/>
      <c r="D29" s="91"/>
      <c r="E29" s="98" t="s">
        <v>5</v>
      </c>
      <c r="F29" s="99"/>
      <c r="G29" s="99"/>
      <c r="H29" s="99"/>
      <c r="I29" s="31">
        <f t="shared" si="0"/>
        <v>0</v>
      </c>
      <c r="J29" s="38">
        <f t="shared" si="1"/>
        <v>0</v>
      </c>
      <c r="K29" s="11">
        <f t="shared" si="1"/>
        <v>0</v>
      </c>
      <c r="O29" s="109"/>
      <c r="P29" s="104" t="s">
        <v>5</v>
      </c>
      <c r="Q29" s="106"/>
      <c r="R29" s="30">
        <f>SUM(R23:R28)</f>
        <v>0</v>
      </c>
      <c r="S29" s="21"/>
      <c r="T29" s="22"/>
      <c r="U29" s="23">
        <f>SUM(U23:U28)</f>
        <v>0</v>
      </c>
      <c r="V29" s="24">
        <f>SUM(V23:V28)</f>
        <v>0</v>
      </c>
    </row>
    <row r="30" spans="2:23" ht="15">
      <c r="B30" s="83" t="s">
        <v>6</v>
      </c>
      <c r="C30" s="84"/>
      <c r="D30" s="85"/>
      <c r="E30" s="100" t="s">
        <v>7</v>
      </c>
      <c r="F30" s="101"/>
      <c r="G30" s="101"/>
      <c r="H30" s="101"/>
      <c r="I30" s="32">
        <f t="shared" si="0"/>
        <v>0</v>
      </c>
      <c r="J30" s="39">
        <f t="shared" si="1"/>
        <v>0</v>
      </c>
      <c r="K30" s="35">
        <f t="shared" si="1"/>
        <v>0</v>
      </c>
      <c r="O30" s="107" t="s">
        <v>6</v>
      </c>
      <c r="P30" s="92" t="s">
        <v>7</v>
      </c>
      <c r="Q30" s="110"/>
      <c r="R30" s="59">
        <v>0</v>
      </c>
      <c r="S30" s="62">
        <v>0</v>
      </c>
      <c r="T30" s="5">
        <f>ROUNDDOWN(S30*(1+('共通部分マスター'!$D$12)/100),0)</f>
        <v>0</v>
      </c>
      <c r="U30" s="5">
        <f>S30*R30</f>
        <v>0</v>
      </c>
      <c r="V30" s="18">
        <f>T30*R30</f>
        <v>0</v>
      </c>
      <c r="W30" s="47" t="s">
        <v>57</v>
      </c>
    </row>
    <row r="31" spans="2:23" ht="19.5" thickBot="1">
      <c r="B31" s="86"/>
      <c r="C31" s="87"/>
      <c r="D31" s="88"/>
      <c r="E31" s="102" t="s">
        <v>8</v>
      </c>
      <c r="F31" s="103"/>
      <c r="G31" s="103"/>
      <c r="H31" s="103"/>
      <c r="I31" s="34">
        <f t="shared" si="0"/>
        <v>0</v>
      </c>
      <c r="J31" s="40">
        <f t="shared" si="1"/>
        <v>0</v>
      </c>
      <c r="K31" s="36">
        <f t="shared" si="1"/>
        <v>0</v>
      </c>
      <c r="O31" s="108"/>
      <c r="P31" s="96" t="s">
        <v>8</v>
      </c>
      <c r="Q31" s="114"/>
      <c r="R31" s="61">
        <v>0</v>
      </c>
      <c r="S31" s="63">
        <v>0</v>
      </c>
      <c r="T31" s="9">
        <f>ROUNDDOWN(S31*(1+('共通部分マスター'!$D$12)/100),0)</f>
        <v>0</v>
      </c>
      <c r="U31" s="9">
        <f>S31*R31</f>
        <v>0</v>
      </c>
      <c r="V31" s="20">
        <f>T31*R31</f>
        <v>0</v>
      </c>
      <c r="W31" t="s">
        <v>65</v>
      </c>
    </row>
    <row r="32" spans="2:23" ht="20.25" thickBot="1" thickTop="1">
      <c r="B32" s="89"/>
      <c r="C32" s="90"/>
      <c r="D32" s="91"/>
      <c r="E32" s="104" t="s">
        <v>5</v>
      </c>
      <c r="F32" s="105"/>
      <c r="G32" s="105"/>
      <c r="H32" s="106"/>
      <c r="I32" s="31">
        <f t="shared" si="0"/>
        <v>0</v>
      </c>
      <c r="J32" s="41">
        <f>SUM(J30:J31)</f>
        <v>0</v>
      </c>
      <c r="K32" s="12">
        <f>SUM(K30:K31)</f>
        <v>0</v>
      </c>
      <c r="O32" s="109"/>
      <c r="P32" s="104" t="s">
        <v>5</v>
      </c>
      <c r="Q32" s="106"/>
      <c r="R32" s="30">
        <f>SUM(R30:R31)</f>
        <v>0</v>
      </c>
      <c r="S32" s="21"/>
      <c r="T32" s="22"/>
      <c r="U32" s="27">
        <f>SUM(U30:U31)</f>
        <v>0</v>
      </c>
      <c r="V32" s="24">
        <f>SUM(V30:V31)</f>
        <v>0</v>
      </c>
      <c r="W32" t="s">
        <v>64</v>
      </c>
    </row>
    <row r="33" spans="2:22" ht="19.5" thickBot="1">
      <c r="B33" s="111" t="s">
        <v>9</v>
      </c>
      <c r="C33" s="112"/>
      <c r="D33" s="112"/>
      <c r="E33" s="112"/>
      <c r="F33" s="112"/>
      <c r="G33" s="112"/>
      <c r="H33" s="112"/>
      <c r="I33" s="31">
        <f t="shared" si="0"/>
        <v>0</v>
      </c>
      <c r="J33" s="38">
        <f>J32+J29</f>
        <v>0</v>
      </c>
      <c r="K33" s="11">
        <f>K32+K29</f>
        <v>0</v>
      </c>
      <c r="O33" s="111" t="s">
        <v>9</v>
      </c>
      <c r="P33" s="112"/>
      <c r="Q33" s="113"/>
      <c r="R33" s="30">
        <f>R32+R29</f>
        <v>0</v>
      </c>
      <c r="S33" s="28"/>
      <c r="T33" s="29"/>
      <c r="U33" s="27">
        <f>U32+U29</f>
        <v>0</v>
      </c>
      <c r="V33" s="24">
        <f>V32+V29</f>
        <v>0</v>
      </c>
    </row>
    <row r="35" spans="10:12" ht="15">
      <c r="J35" s="15" t="s">
        <v>50</v>
      </c>
      <c r="K35" s="16">
        <f>'共通部分マスター'!D12</f>
        <v>8</v>
      </c>
      <c r="L35" t="s">
        <v>51</v>
      </c>
    </row>
    <row r="36" ht="15">
      <c r="B36" t="s">
        <v>60</v>
      </c>
    </row>
    <row r="37" ht="15">
      <c r="B37" t="s">
        <v>61</v>
      </c>
    </row>
    <row r="38" ht="15">
      <c r="B38" t="s">
        <v>62</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8"/>
  <sheetViews>
    <sheetView view="pageBreakPreview" zoomScaleSheetLayoutView="100" workbookViewId="0" topLeftCell="A1">
      <selection activeCell="B5" sqref="B5"/>
    </sheetView>
  </sheetViews>
  <sheetFormatPr defaultColWidth="9.140625" defaultRowHeight="15"/>
  <cols>
    <col min="1" max="1" width="3.00390625" style="0" customWidth="1"/>
    <col min="2" max="7" width="3.421875" style="0" customWidth="1"/>
    <col min="8" max="8" width="10.00390625" style="0" customWidth="1"/>
    <col min="9" max="11" width="11.8515625" style="0" customWidth="1"/>
    <col min="12" max="12" width="6.421875" style="0" customWidth="1"/>
    <col min="13" max="13" width="3.00390625" style="0" customWidth="1"/>
    <col min="14" max="14" width="2.8515625" style="0" customWidth="1"/>
    <col min="15" max="15" width="9.421875" style="0" customWidth="1"/>
    <col min="21" max="21" width="11.140625" style="0" customWidth="1"/>
    <col min="22" max="22" width="10.421875" style="0" bestFit="1" customWidth="1"/>
  </cols>
  <sheetData>
    <row r="1" spans="1:13" ht="15">
      <c r="A1" s="55"/>
      <c r="B1" s="55"/>
      <c r="C1" s="55"/>
      <c r="D1" s="55"/>
      <c r="E1" s="55"/>
      <c r="F1" s="55"/>
      <c r="G1" s="55"/>
      <c r="H1" s="55"/>
      <c r="I1" s="55"/>
      <c r="J1" s="55"/>
      <c r="K1" s="55"/>
      <c r="L1" s="55"/>
      <c r="M1" s="55"/>
    </row>
    <row r="2" spans="1:13" ht="15">
      <c r="A2" s="55"/>
      <c r="B2" s="55" t="s">
        <v>43</v>
      </c>
      <c r="C2" s="55"/>
      <c r="D2" s="55"/>
      <c r="E2" s="55"/>
      <c r="F2" s="55"/>
      <c r="G2" s="55"/>
      <c r="H2" s="55"/>
      <c r="I2" s="55"/>
      <c r="J2" s="55"/>
      <c r="K2" s="55"/>
      <c r="L2" s="55"/>
      <c r="M2" s="55"/>
    </row>
    <row r="3" spans="1:13" ht="15">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ht="15">
      <c r="A9" s="55"/>
      <c r="B9" s="55"/>
      <c r="C9" s="55"/>
      <c r="D9" s="55"/>
      <c r="E9" s="55"/>
      <c r="F9" s="55"/>
      <c r="G9" s="55"/>
      <c r="H9" s="55"/>
      <c r="I9" s="55"/>
      <c r="J9" s="55"/>
      <c r="K9" s="55"/>
      <c r="L9" s="55"/>
      <c r="M9" s="55"/>
    </row>
    <row r="10" spans="1:13" ht="15">
      <c r="A10" s="55"/>
      <c r="B10" s="55"/>
      <c r="C10" s="55"/>
      <c r="D10" s="55"/>
      <c r="E10" s="55"/>
      <c r="F10" s="55"/>
      <c r="G10" s="55"/>
      <c r="H10" s="55"/>
      <c r="I10" s="55"/>
      <c r="J10" s="55"/>
      <c r="K10" s="55"/>
      <c r="L10" s="55"/>
      <c r="M10" s="55"/>
    </row>
    <row r="11" spans="1:13" ht="19.5" thickBot="1">
      <c r="A11" s="55"/>
      <c r="B11" s="67" t="s">
        <v>56</v>
      </c>
      <c r="C11" s="67"/>
      <c r="D11" s="67"/>
      <c r="E11" s="67"/>
      <c r="F11" s="67"/>
      <c r="G11" s="67"/>
      <c r="H11" s="67"/>
      <c r="I11" s="67"/>
      <c r="J11" s="67"/>
      <c r="K11" s="67"/>
      <c r="L11" s="67"/>
      <c r="M11" s="55"/>
    </row>
    <row r="12" spans="1:13" ht="19.5" thickTop="1">
      <c r="A12" s="55"/>
      <c r="B12" s="55"/>
      <c r="C12" s="55"/>
      <c r="D12" s="55"/>
      <c r="E12" s="55"/>
      <c r="F12" s="55"/>
      <c r="G12" s="57"/>
      <c r="H12" s="57"/>
      <c r="I12" s="57"/>
      <c r="J12" s="57"/>
      <c r="K12" s="55"/>
      <c r="L12" s="55"/>
      <c r="M12" s="55"/>
    </row>
    <row r="13" spans="1:13" ht="15">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115" t="str">
        <f>'共通部分マスター'!D5</f>
        <v>0123456789</v>
      </c>
      <c r="J14" s="115"/>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13" ht="15">
      <c r="A17" s="55"/>
      <c r="B17" s="55"/>
      <c r="C17" s="55"/>
      <c r="D17" s="55"/>
      <c r="E17" s="55"/>
      <c r="F17" s="55"/>
      <c r="G17" s="55"/>
      <c r="H17" s="58"/>
      <c r="I17" s="55"/>
      <c r="J17" s="55"/>
      <c r="K17" s="55"/>
      <c r="L17" s="55"/>
      <c r="M17" s="55"/>
    </row>
    <row r="18" spans="1:13" ht="15">
      <c r="A18" s="55"/>
      <c r="B18" s="55"/>
      <c r="C18" s="55"/>
      <c r="D18" s="55"/>
      <c r="E18" s="55"/>
      <c r="F18" s="55"/>
      <c r="G18" s="55"/>
      <c r="H18" s="55"/>
      <c r="I18" s="55"/>
      <c r="J18" s="55"/>
      <c r="K18" s="55"/>
      <c r="L18" s="55"/>
      <c r="M18" s="55"/>
    </row>
    <row r="19" spans="1:13" ht="15">
      <c r="A19" s="55"/>
      <c r="B19" s="55"/>
      <c r="C19" s="55"/>
      <c r="D19" s="55"/>
      <c r="E19" s="55"/>
      <c r="F19" s="55"/>
      <c r="G19" s="55"/>
      <c r="H19" s="55"/>
      <c r="I19" s="55"/>
      <c r="J19" s="55"/>
      <c r="K19" s="55"/>
      <c r="L19" s="55"/>
      <c r="M19" s="55"/>
    </row>
    <row r="20" spans="1:13" ht="15">
      <c r="A20" s="55"/>
      <c r="B20" s="55"/>
      <c r="C20" s="55"/>
      <c r="D20" s="55"/>
      <c r="E20" s="55"/>
      <c r="F20" s="55"/>
      <c r="G20" s="55"/>
      <c r="H20" s="55"/>
      <c r="I20" s="55"/>
      <c r="J20" s="55"/>
      <c r="K20" s="55"/>
      <c r="L20" s="55"/>
      <c r="M20" s="55"/>
    </row>
    <row r="21" ht="19.5" thickBot="1">
      <c r="O21" t="s">
        <v>47</v>
      </c>
    </row>
    <row r="22" spans="2:22"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2:22" ht="15">
      <c r="B23" s="83" t="s">
        <v>4</v>
      </c>
      <c r="C23" s="84"/>
      <c r="D23" s="85"/>
      <c r="E23" s="92" t="s">
        <v>31</v>
      </c>
      <c r="F23" s="93"/>
      <c r="G23" s="93"/>
      <c r="H23" s="93"/>
      <c r="I23" s="32">
        <f aca="true" t="shared" si="0" ref="I23:I33">R23</f>
        <v>0</v>
      </c>
      <c r="J23" s="25">
        <f aca="true" t="shared" si="1" ref="J23:K31">U23</f>
        <v>0</v>
      </c>
      <c r="K23" s="6">
        <f t="shared" si="1"/>
        <v>0</v>
      </c>
      <c r="O23" s="107" t="s">
        <v>4</v>
      </c>
      <c r="P23" s="92" t="s">
        <v>31</v>
      </c>
      <c r="Q23" s="110"/>
      <c r="R23" s="59">
        <v>0</v>
      </c>
      <c r="S23" s="5">
        <f>'共通部分マスター'!D19</f>
        <v>1290</v>
      </c>
      <c r="T23" s="5">
        <f>ROUNDDOWN(S23*(1+('共通部分マスター'!$D$12)/100),0)</f>
        <v>1393</v>
      </c>
      <c r="U23" s="5">
        <f aca="true" t="shared" si="2" ref="U23:U28">S23*R23</f>
        <v>0</v>
      </c>
      <c r="V23" s="18">
        <f aca="true" t="shared" si="3" ref="V23:V28">T23*R23</f>
        <v>0</v>
      </c>
    </row>
    <row r="24" spans="2:22" ht="15">
      <c r="B24" s="86"/>
      <c r="C24" s="87"/>
      <c r="D24" s="88"/>
      <c r="E24" s="94" t="s">
        <v>32</v>
      </c>
      <c r="F24" s="95"/>
      <c r="G24" s="95"/>
      <c r="H24" s="95"/>
      <c r="I24" s="33">
        <f t="shared" si="0"/>
        <v>0</v>
      </c>
      <c r="J24" s="37">
        <f t="shared" si="1"/>
        <v>0</v>
      </c>
      <c r="K24" s="8">
        <f t="shared" si="1"/>
        <v>0</v>
      </c>
      <c r="O24" s="108"/>
      <c r="P24" s="94" t="s">
        <v>32</v>
      </c>
      <c r="Q24" s="116"/>
      <c r="R24" s="60">
        <v>0</v>
      </c>
      <c r="S24" s="7">
        <f>'共通部分マスター'!D20</f>
        <v>2680</v>
      </c>
      <c r="T24" s="7">
        <f>ROUNDDOWN(S24*(1+('共通部分マスター'!$D$12)/100),0)</f>
        <v>2894</v>
      </c>
      <c r="U24" s="7">
        <f t="shared" si="2"/>
        <v>0</v>
      </c>
      <c r="V24" s="19">
        <f t="shared" si="3"/>
        <v>0</v>
      </c>
    </row>
    <row r="25" spans="2:22" ht="15">
      <c r="B25" s="86"/>
      <c r="C25" s="87"/>
      <c r="D25" s="88"/>
      <c r="E25" s="94" t="s">
        <v>33</v>
      </c>
      <c r="F25" s="95"/>
      <c r="G25" s="95"/>
      <c r="H25" s="95"/>
      <c r="I25" s="33">
        <f t="shared" si="0"/>
        <v>0</v>
      </c>
      <c r="J25" s="37">
        <f t="shared" si="1"/>
        <v>0</v>
      </c>
      <c r="K25" s="8">
        <f t="shared" si="1"/>
        <v>0</v>
      </c>
      <c r="O25" s="108"/>
      <c r="P25" s="94" t="s">
        <v>33</v>
      </c>
      <c r="Q25" s="116"/>
      <c r="R25" s="60">
        <v>0</v>
      </c>
      <c r="S25" s="7">
        <f>'共通部分マスター'!D21</f>
        <v>4930</v>
      </c>
      <c r="T25" s="7">
        <f>ROUNDDOWN(S25*(1+('共通部分マスター'!$D$12)/100),0)</f>
        <v>5324</v>
      </c>
      <c r="U25" s="7">
        <f t="shared" si="2"/>
        <v>0</v>
      </c>
      <c r="V25" s="19">
        <f t="shared" si="3"/>
        <v>0</v>
      </c>
    </row>
    <row r="26" spans="2:22" ht="15">
      <c r="B26" s="86"/>
      <c r="C26" s="87"/>
      <c r="D26" s="88"/>
      <c r="E26" s="94" t="s">
        <v>34</v>
      </c>
      <c r="F26" s="95"/>
      <c r="G26" s="95"/>
      <c r="H26" s="95"/>
      <c r="I26" s="33">
        <f t="shared" si="0"/>
        <v>0</v>
      </c>
      <c r="J26" s="37">
        <f t="shared" si="1"/>
        <v>0</v>
      </c>
      <c r="K26" s="8">
        <f t="shared" si="1"/>
        <v>0</v>
      </c>
      <c r="O26" s="108"/>
      <c r="P26" s="94" t="s">
        <v>34</v>
      </c>
      <c r="Q26" s="116"/>
      <c r="R26" s="60">
        <v>0</v>
      </c>
      <c r="S26" s="7">
        <f>'共通部分マスター'!D22</f>
        <v>6320</v>
      </c>
      <c r="T26" s="7">
        <f>ROUNDDOWN(S26*(1+('共通部分マスター'!$D$12)/100),0)</f>
        <v>6825</v>
      </c>
      <c r="U26" s="7">
        <f t="shared" si="2"/>
        <v>0</v>
      </c>
      <c r="V26" s="19">
        <f t="shared" si="3"/>
        <v>0</v>
      </c>
    </row>
    <row r="27" spans="2:22" ht="15">
      <c r="B27" s="86"/>
      <c r="C27" s="87"/>
      <c r="D27" s="88"/>
      <c r="E27" s="94" t="s">
        <v>35</v>
      </c>
      <c r="F27" s="95"/>
      <c r="G27" s="95"/>
      <c r="H27" s="95"/>
      <c r="I27" s="33">
        <f t="shared" si="0"/>
        <v>0</v>
      </c>
      <c r="J27" s="37">
        <f t="shared" si="1"/>
        <v>0</v>
      </c>
      <c r="K27" s="8">
        <f t="shared" si="1"/>
        <v>0</v>
      </c>
      <c r="O27" s="108"/>
      <c r="P27" s="94" t="s">
        <v>35</v>
      </c>
      <c r="Q27" s="116"/>
      <c r="R27" s="60">
        <v>0</v>
      </c>
      <c r="S27" s="7">
        <f>'共通部分マスター'!D23</f>
        <v>5430</v>
      </c>
      <c r="T27" s="7">
        <f>ROUNDDOWN(S27*(1+('共通部分マスター'!$D$12)/100),0)</f>
        <v>5864</v>
      </c>
      <c r="U27" s="7">
        <f t="shared" si="2"/>
        <v>0</v>
      </c>
      <c r="V27" s="19">
        <f t="shared" si="3"/>
        <v>0</v>
      </c>
    </row>
    <row r="28" spans="2:22" ht="19.5" thickBot="1">
      <c r="B28" s="86"/>
      <c r="C28" s="87"/>
      <c r="D28" s="88"/>
      <c r="E28" s="96" t="s">
        <v>36</v>
      </c>
      <c r="F28" s="97"/>
      <c r="G28" s="97"/>
      <c r="H28" s="97"/>
      <c r="I28" s="34">
        <f t="shared" si="0"/>
        <v>0</v>
      </c>
      <c r="J28" s="26">
        <f t="shared" si="1"/>
        <v>0</v>
      </c>
      <c r="K28" s="10">
        <f t="shared" si="1"/>
        <v>0</v>
      </c>
      <c r="O28" s="108"/>
      <c r="P28" s="96" t="s">
        <v>36</v>
      </c>
      <c r="Q28" s="114"/>
      <c r="R28" s="61">
        <v>0</v>
      </c>
      <c r="S28" s="9">
        <f>'共通部分マスター'!D24</f>
        <v>6820</v>
      </c>
      <c r="T28" s="9">
        <f>ROUNDDOWN(S28*(1+('共通部分マスター'!$D$12)/100),0)</f>
        <v>7365</v>
      </c>
      <c r="U28" s="9">
        <f t="shared" si="2"/>
        <v>0</v>
      </c>
      <c r="V28" s="20">
        <f t="shared" si="3"/>
        <v>0</v>
      </c>
    </row>
    <row r="29" spans="2:22" ht="20.25" thickBot="1" thickTop="1">
      <c r="B29" s="89"/>
      <c r="C29" s="90"/>
      <c r="D29" s="91"/>
      <c r="E29" s="98" t="s">
        <v>5</v>
      </c>
      <c r="F29" s="99"/>
      <c r="G29" s="99"/>
      <c r="H29" s="99"/>
      <c r="I29" s="31">
        <f t="shared" si="0"/>
        <v>0</v>
      </c>
      <c r="J29" s="38">
        <f t="shared" si="1"/>
        <v>0</v>
      </c>
      <c r="K29" s="11">
        <f t="shared" si="1"/>
        <v>0</v>
      </c>
      <c r="O29" s="109"/>
      <c r="P29" s="104" t="s">
        <v>5</v>
      </c>
      <c r="Q29" s="106"/>
      <c r="R29" s="30">
        <f>SUM(R23:R28)</f>
        <v>0</v>
      </c>
      <c r="S29" s="21"/>
      <c r="T29" s="22"/>
      <c r="U29" s="23">
        <f>SUM(U23:U28)</f>
        <v>0</v>
      </c>
      <c r="V29" s="24">
        <f>SUM(V23:V28)</f>
        <v>0</v>
      </c>
    </row>
    <row r="30" spans="2:23" ht="15">
      <c r="B30" s="83" t="s">
        <v>6</v>
      </c>
      <c r="C30" s="84"/>
      <c r="D30" s="85"/>
      <c r="E30" s="100" t="s">
        <v>7</v>
      </c>
      <c r="F30" s="101"/>
      <c r="G30" s="101"/>
      <c r="H30" s="101"/>
      <c r="I30" s="32">
        <f t="shared" si="0"/>
        <v>0</v>
      </c>
      <c r="J30" s="39">
        <f t="shared" si="1"/>
        <v>0</v>
      </c>
      <c r="K30" s="35">
        <f t="shared" si="1"/>
        <v>0</v>
      </c>
      <c r="O30" s="107" t="s">
        <v>6</v>
      </c>
      <c r="P30" s="92" t="s">
        <v>7</v>
      </c>
      <c r="Q30" s="110"/>
      <c r="R30" s="59">
        <v>0</v>
      </c>
      <c r="S30" s="62">
        <v>0</v>
      </c>
      <c r="T30" s="5">
        <f>ROUNDDOWN(S30*(1+('共通部分マスター'!$D$12)/100),0)</f>
        <v>0</v>
      </c>
      <c r="U30" s="5">
        <f>S30*R30</f>
        <v>0</v>
      </c>
      <c r="V30" s="18">
        <f>T30*R30</f>
        <v>0</v>
      </c>
      <c r="W30" s="47" t="s">
        <v>57</v>
      </c>
    </row>
    <row r="31" spans="2:23" ht="19.5" thickBot="1">
      <c r="B31" s="86"/>
      <c r="C31" s="87"/>
      <c r="D31" s="88"/>
      <c r="E31" s="102" t="s">
        <v>8</v>
      </c>
      <c r="F31" s="103"/>
      <c r="G31" s="103"/>
      <c r="H31" s="103"/>
      <c r="I31" s="34">
        <f t="shared" si="0"/>
        <v>0</v>
      </c>
      <c r="J31" s="40">
        <f t="shared" si="1"/>
        <v>0</v>
      </c>
      <c r="K31" s="36">
        <f t="shared" si="1"/>
        <v>0</v>
      </c>
      <c r="O31" s="108"/>
      <c r="P31" s="96" t="s">
        <v>8</v>
      </c>
      <c r="Q31" s="114"/>
      <c r="R31" s="61">
        <v>0</v>
      </c>
      <c r="S31" s="63">
        <v>0</v>
      </c>
      <c r="T31" s="9">
        <f>ROUNDDOWN(S31*(1+('共通部分マスター'!$D$12)/100),0)</f>
        <v>0</v>
      </c>
      <c r="U31" s="9">
        <f>S31*R31</f>
        <v>0</v>
      </c>
      <c r="V31" s="20">
        <f>T31*R31</f>
        <v>0</v>
      </c>
      <c r="W31" t="s">
        <v>65</v>
      </c>
    </row>
    <row r="32" spans="2:23" ht="20.25" thickBot="1" thickTop="1">
      <c r="B32" s="89"/>
      <c r="C32" s="90"/>
      <c r="D32" s="91"/>
      <c r="E32" s="104" t="s">
        <v>5</v>
      </c>
      <c r="F32" s="105"/>
      <c r="G32" s="105"/>
      <c r="H32" s="106"/>
      <c r="I32" s="31">
        <f t="shared" si="0"/>
        <v>0</v>
      </c>
      <c r="J32" s="41">
        <f>SUM(J30:J31)</f>
        <v>0</v>
      </c>
      <c r="K32" s="12">
        <f>SUM(K30:K31)</f>
        <v>0</v>
      </c>
      <c r="O32" s="109"/>
      <c r="P32" s="104" t="s">
        <v>5</v>
      </c>
      <c r="Q32" s="106"/>
      <c r="R32" s="30">
        <f>SUM(R30:R31)</f>
        <v>0</v>
      </c>
      <c r="S32" s="21"/>
      <c r="T32" s="22"/>
      <c r="U32" s="27">
        <f>SUM(U30:U31)</f>
        <v>0</v>
      </c>
      <c r="V32" s="24">
        <f>SUM(V30:V31)</f>
        <v>0</v>
      </c>
      <c r="W32" t="s">
        <v>64</v>
      </c>
    </row>
    <row r="33" spans="2:22" ht="19.5" thickBot="1">
      <c r="B33" s="111" t="s">
        <v>9</v>
      </c>
      <c r="C33" s="112"/>
      <c r="D33" s="112"/>
      <c r="E33" s="112"/>
      <c r="F33" s="112"/>
      <c r="G33" s="112"/>
      <c r="H33" s="112"/>
      <c r="I33" s="31">
        <f t="shared" si="0"/>
        <v>0</v>
      </c>
      <c r="J33" s="38">
        <f>J32+J29</f>
        <v>0</v>
      </c>
      <c r="K33" s="11">
        <f>K32+K29</f>
        <v>0</v>
      </c>
      <c r="O33" s="111" t="s">
        <v>9</v>
      </c>
      <c r="P33" s="112"/>
      <c r="Q33" s="113"/>
      <c r="R33" s="30">
        <f>R32+R29</f>
        <v>0</v>
      </c>
      <c r="S33" s="28"/>
      <c r="T33" s="29"/>
      <c r="U33" s="27">
        <f>U32+U29</f>
        <v>0</v>
      </c>
      <c r="V33" s="24">
        <f>V32+V29</f>
        <v>0</v>
      </c>
    </row>
    <row r="35" spans="10:12" ht="15">
      <c r="J35" s="15" t="s">
        <v>50</v>
      </c>
      <c r="K35" s="16">
        <f>'共通部分マスター'!D12</f>
        <v>8</v>
      </c>
      <c r="L35" t="s">
        <v>51</v>
      </c>
    </row>
    <row r="36" ht="15">
      <c r="B36" t="s">
        <v>60</v>
      </c>
    </row>
    <row r="37" ht="15">
      <c r="B37" t="s">
        <v>61</v>
      </c>
    </row>
    <row r="38" ht="15">
      <c r="B38" t="s">
        <v>62</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10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2019-04-12T08:04:58Z</dcterms:modified>
  <cp:category/>
  <cp:version/>
  <cp:contentType/>
  <cp:contentStatus/>
</cp:coreProperties>
</file>